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3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List1!$A$1:$H$565</definedName>
  </definedNames>
  <calcPr calcId="162913"/>
</workbook>
</file>

<file path=xl/calcChain.xml><?xml version="1.0" encoding="utf-8"?>
<calcChain xmlns="http://schemas.openxmlformats.org/spreadsheetml/2006/main">
  <c r="F517" i="1" l="1"/>
  <c r="G517" i="1"/>
  <c r="H517" i="1"/>
  <c r="F518" i="1"/>
  <c r="G518" i="1"/>
  <c r="H518" i="1"/>
  <c r="F519" i="1"/>
  <c r="G519" i="1"/>
  <c r="H519" i="1"/>
  <c r="C4" i="1"/>
  <c r="F384" i="1" l="1"/>
  <c r="G384" i="1"/>
  <c r="H384" i="1"/>
  <c r="F385" i="1"/>
  <c r="G385" i="1"/>
  <c r="H385" i="1"/>
  <c r="F386" i="1"/>
  <c r="G386" i="1"/>
  <c r="H386" i="1"/>
  <c r="F387" i="1"/>
  <c r="G387" i="1"/>
  <c r="H387" i="1"/>
  <c r="F381" i="1"/>
  <c r="G381" i="1"/>
  <c r="H381" i="1"/>
  <c r="F382" i="1"/>
  <c r="G382" i="1"/>
  <c r="H382" i="1"/>
  <c r="F383" i="1"/>
  <c r="G383" i="1"/>
  <c r="H383" i="1"/>
  <c r="F378" i="1"/>
  <c r="G378" i="1"/>
  <c r="H378" i="1"/>
  <c r="F379" i="1"/>
  <c r="G379" i="1"/>
  <c r="H379" i="1"/>
  <c r="F380" i="1"/>
  <c r="G380" i="1"/>
  <c r="H380" i="1"/>
  <c r="F388" i="1"/>
  <c r="G388" i="1"/>
  <c r="H388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310" i="1" l="1"/>
  <c r="G310" i="1"/>
  <c r="H310" i="1"/>
  <c r="F311" i="1"/>
  <c r="G311" i="1"/>
  <c r="H311" i="1"/>
  <c r="F312" i="1"/>
  <c r="G312" i="1"/>
  <c r="H312" i="1"/>
  <c r="H10" i="1" l="1"/>
  <c r="F82" i="1" l="1"/>
  <c r="G82" i="1"/>
  <c r="H82" i="1"/>
  <c r="F492" i="1" l="1"/>
  <c r="G492" i="1"/>
  <c r="H492" i="1"/>
  <c r="D4" i="1"/>
  <c r="E4" i="1"/>
  <c r="F353" i="1" l="1"/>
  <c r="G353" i="1"/>
  <c r="H353" i="1"/>
  <c r="F354" i="1"/>
  <c r="G354" i="1"/>
  <c r="H354" i="1"/>
  <c r="F355" i="1"/>
  <c r="G355" i="1"/>
  <c r="H355" i="1"/>
  <c r="G146" i="1"/>
  <c r="H146" i="1"/>
  <c r="G147" i="1"/>
  <c r="H147" i="1"/>
  <c r="G148" i="1"/>
  <c r="H148" i="1"/>
  <c r="G149" i="1"/>
  <c r="H149" i="1"/>
  <c r="F146" i="1"/>
  <c r="F147" i="1"/>
  <c r="F148" i="1"/>
  <c r="H129" i="1"/>
  <c r="H130" i="1"/>
  <c r="H131" i="1"/>
  <c r="H132" i="1"/>
  <c r="H133" i="1"/>
  <c r="G129" i="1"/>
  <c r="G130" i="1"/>
  <c r="G131" i="1"/>
  <c r="G132" i="1"/>
  <c r="F129" i="1"/>
  <c r="F130" i="1"/>
  <c r="F131" i="1"/>
  <c r="F488" i="1" l="1"/>
  <c r="G488" i="1"/>
  <c r="H488" i="1"/>
  <c r="F489" i="1"/>
  <c r="G489" i="1"/>
  <c r="H489" i="1"/>
  <c r="F490" i="1"/>
  <c r="G490" i="1"/>
  <c r="H490" i="1"/>
  <c r="H486" i="1" l="1"/>
  <c r="F455" i="1" l="1"/>
  <c r="G455" i="1"/>
  <c r="H455" i="1"/>
  <c r="F200" i="1" l="1"/>
  <c r="G200" i="1"/>
  <c r="H200" i="1"/>
  <c r="F236" i="1" l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181" i="1"/>
  <c r="G181" i="1"/>
  <c r="H181" i="1"/>
  <c r="F132" i="1"/>
  <c r="F133" i="1"/>
  <c r="G133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4" i="1" l="1"/>
  <c r="G124" i="1"/>
  <c r="H124" i="1"/>
  <c r="F125" i="1"/>
  <c r="G125" i="1"/>
  <c r="H125" i="1"/>
  <c r="F40" i="1"/>
  <c r="G40" i="1"/>
  <c r="H40" i="1"/>
  <c r="F41" i="1"/>
  <c r="G41" i="1"/>
  <c r="H41" i="1"/>
  <c r="F42" i="1"/>
  <c r="G42" i="1"/>
  <c r="H42" i="1"/>
  <c r="F520" i="1" l="1"/>
  <c r="G520" i="1"/>
  <c r="H520" i="1"/>
  <c r="F514" i="1"/>
  <c r="G514" i="1"/>
  <c r="H514" i="1"/>
  <c r="F515" i="1"/>
  <c r="G515" i="1"/>
  <c r="H515" i="1"/>
  <c r="F516" i="1"/>
  <c r="G516" i="1"/>
  <c r="H516" i="1"/>
  <c r="F440" i="1"/>
  <c r="G440" i="1"/>
  <c r="H440" i="1"/>
  <c r="F441" i="1"/>
  <c r="G441" i="1"/>
  <c r="H441" i="1"/>
  <c r="F442" i="1"/>
  <c r="G442" i="1"/>
  <c r="H442" i="1"/>
  <c r="F375" i="1"/>
  <c r="G375" i="1"/>
  <c r="H375" i="1"/>
  <c r="F376" i="1"/>
  <c r="G376" i="1"/>
  <c r="H376" i="1"/>
  <c r="F377" i="1"/>
  <c r="G377" i="1"/>
  <c r="H377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H121" i="1"/>
  <c r="H122" i="1"/>
  <c r="H123" i="1"/>
  <c r="G121" i="1"/>
  <c r="G122" i="1"/>
  <c r="G123" i="1"/>
  <c r="F121" i="1"/>
  <c r="F122" i="1"/>
  <c r="F123" i="1"/>
  <c r="H16" i="1" l="1"/>
  <c r="G16" i="1"/>
  <c r="F16" i="1"/>
  <c r="H15" i="1"/>
  <c r="G15" i="1"/>
  <c r="F15" i="1"/>
  <c r="H14" i="1"/>
  <c r="G14" i="1"/>
  <c r="F14" i="1"/>
  <c r="F272" i="1" l="1"/>
  <c r="G272" i="1"/>
  <c r="H272" i="1"/>
  <c r="H477" i="1" l="1"/>
  <c r="H474" i="1"/>
  <c r="H493" i="1"/>
  <c r="H494" i="1"/>
  <c r="H495" i="1"/>
  <c r="G465" i="1"/>
  <c r="H465" i="1"/>
  <c r="G466" i="1"/>
  <c r="H466" i="1"/>
  <c r="G467" i="1"/>
  <c r="H467" i="1"/>
  <c r="G468" i="1"/>
  <c r="H468" i="1"/>
  <c r="G469" i="1"/>
  <c r="H469" i="1"/>
  <c r="F465" i="1"/>
  <c r="F466" i="1"/>
  <c r="G474" i="1"/>
  <c r="G475" i="1"/>
  <c r="G476" i="1"/>
  <c r="G477" i="1"/>
  <c r="G478" i="1"/>
  <c r="G479" i="1"/>
  <c r="F474" i="1"/>
  <c r="F475" i="1"/>
  <c r="F476" i="1"/>
  <c r="F477" i="1"/>
  <c r="F478" i="1"/>
  <c r="G486" i="1"/>
  <c r="G487" i="1"/>
  <c r="G491" i="1"/>
  <c r="G493" i="1"/>
  <c r="G494" i="1"/>
  <c r="G495" i="1"/>
  <c r="F486" i="1"/>
  <c r="F487" i="1"/>
  <c r="F491" i="1"/>
  <c r="F493" i="1"/>
  <c r="F494" i="1"/>
  <c r="F495" i="1"/>
  <c r="F454" i="1"/>
  <c r="F453" i="1"/>
  <c r="F126" i="1"/>
  <c r="G126" i="1"/>
  <c r="H126" i="1"/>
  <c r="F127" i="1"/>
  <c r="G127" i="1"/>
  <c r="H127" i="1"/>
  <c r="F128" i="1"/>
  <c r="G128" i="1"/>
  <c r="H128" i="1"/>
  <c r="F4" i="1" l="1"/>
  <c r="H199" i="1"/>
  <c r="G199" i="1"/>
  <c r="F199" i="1"/>
  <c r="H198" i="1"/>
  <c r="G198" i="1"/>
  <c r="F198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483" i="1"/>
  <c r="G483" i="1"/>
  <c r="F483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F547" i="1"/>
  <c r="G547" i="1"/>
  <c r="H547" i="1"/>
  <c r="F368" i="1"/>
  <c r="G368" i="1"/>
  <c r="H368" i="1"/>
  <c r="F513" i="1" l="1"/>
  <c r="G513" i="1"/>
  <c r="H513" i="1"/>
  <c r="H562" i="1" l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1" i="1"/>
  <c r="H487" i="1"/>
  <c r="H485" i="1"/>
  <c r="G485" i="1"/>
  <c r="F485" i="1"/>
  <c r="H484" i="1"/>
  <c r="G484" i="1"/>
  <c r="F484" i="1"/>
  <c r="H482" i="1"/>
  <c r="G482" i="1"/>
  <c r="F482" i="1"/>
  <c r="H481" i="1"/>
  <c r="G481" i="1"/>
  <c r="F481" i="1"/>
  <c r="H480" i="1"/>
  <c r="G480" i="1"/>
  <c r="F480" i="1"/>
  <c r="H479" i="1"/>
  <c r="F479" i="1"/>
  <c r="H478" i="1"/>
  <c r="H476" i="1"/>
  <c r="H475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F469" i="1"/>
  <c r="F468" i="1"/>
  <c r="F467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4" i="1"/>
  <c r="G454" i="1"/>
  <c r="H453" i="1"/>
  <c r="G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F149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<sst xmlns="http://schemas.openxmlformats.org/spreadsheetml/2006/main" count="1123" uniqueCount="448">
  <si>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</si>
  <si>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</si>
  <si>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</si>
  <si>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</si>
  <si>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</si>
  <si>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</si>
  <si>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</si>
  <si>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</si>
  <si>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</si>
  <si>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</si>
  <si>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</si>
  <si>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</si>
  <si>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</si>
  <si>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</si>
  <si>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</si>
  <si>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</si>
  <si>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</si>
  <si>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</si>
  <si>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</si>
  <si>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</si>
  <si>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</si>
  <si>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</si>
  <si>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</si>
  <si>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</si>
  <si>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</si>
  <si>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</si>
  <si>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</si>
  <si>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</si>
  <si>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</si>
  <si>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</si>
  <si>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</si>
  <si>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</si>
  <si>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</si>
  <si>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</si>
  <si>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</si>
  <si>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</si>
  <si>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</si>
  <si>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</si>
  <si>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</si>
  <si>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</si>
  <si>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</si>
  <si>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</si>
  <si>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</si>
  <si>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</si>
  <si>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</si>
  <si>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</si>
  <si>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</si>
  <si>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</si>
  <si>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</si>
  <si>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</si>
  <si>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</si>
  <si>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</si>
  <si>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</si>
  <si>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</si>
  <si>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</si>
  <si>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</si>
  <si>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</si>
  <si>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</si>
  <si>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</si>
  <si>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</si>
  <si>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</si>
  <si>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</si>
  <si>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</si>
  <si>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</si>
  <si>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</si>
  <si>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</si>
  <si>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</si>
  <si>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</si>
  <si>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</si>
  <si>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</si>
  <si>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</si>
  <si>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</si>
  <si>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</si>
  <si>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</si>
  <si>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</si>
  <si>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</si>
  <si>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</si>
  <si>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</si>
  <si>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</si>
  <si>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</si>
  <si>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</si>
  <si>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</si>
  <si>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</si>
  <si>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</si>
  <si>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</si>
  <si>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</si>
  <si>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</si>
  <si>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</si>
  <si>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</si>
  <si>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</si>
  <si>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</si>
  <si>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</si>
  <si>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</si>
  <si>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</si>
  <si>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</si>
  <si>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</si>
  <si>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</si>
  <si>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</si>
  <si>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</si>
  <si>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</si>
  <si>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</si>
  <si>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</si>
  <si>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</si>
  <si>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</si>
  <si>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</si>
  <si>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</si>
  <si>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</si>
  <si>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</si>
  <si>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</si>
  <si>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</si>
  <si>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</si>
  <si>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</si>
  <si>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</si>
  <si>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</si>
  <si>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</si>
  <si>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</si>
  <si>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</si>
  <si>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</si>
  <si>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</si>
  <si>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</si>
  <si>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</si>
  <si>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</si>
  <si>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</si>
  <si>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</si>
  <si>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</si>
  <si>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</si>
  <si>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</si>
  <si>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</si>
  <si>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</si>
  <si>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</si>
  <si>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</si>
  <si>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</si>
  <si>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</si>
  <si>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</si>
  <si>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</si>
  <si>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</si>
  <si>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</si>
  <si>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</si>
  <si>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</si>
  <si>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</si>
  <si>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</si>
  <si>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</si>
  <si>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</si>
  <si>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</si>
  <si>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</si>
  <si>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</si>
  <si>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</si>
  <si>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</si>
  <si>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</si>
  <si>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</si>
  <si>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</si>
  <si>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</si>
  <si>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</si>
  <si>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</si>
  <si>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</si>
  <si>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</si>
  <si>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</si>
  <si>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</si>
  <si>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</si>
  <si>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</si>
  <si>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</si>
  <si>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</si>
  <si>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</si>
  <si>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</si>
  <si>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</si>
  <si>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</si>
  <si>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</si>
  <si>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</si>
  <si>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</si>
  <si>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</si>
  <si>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</si>
  <si>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</si>
  <si>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</si>
  <si>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</si>
  <si>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</si>
  <si>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</si>
  <si>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</si>
  <si>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</si>
  <si>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</si>
  <si>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</si>
  <si>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</si>
  <si>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</si>
  <si>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</si>
  <si>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</si>
  <si>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</si>
  <si>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</si>
  <si>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</si>
  <si>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</si>
  <si>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</si>
  <si>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</si>
  <si>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</si>
  <si>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</si>
  <si>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</si>
  <si>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</si>
  <si>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</si>
  <si>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</si>
  <si>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</si>
  <si>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</si>
  <si>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</si>
  <si>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</si>
  <si>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</si>
  <si>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</si>
  <si>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</si>
  <si>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</si>
  <si>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</si>
  <si>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</si>
  <si>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</si>
  <si>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</si>
  <si>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</si>
  <si>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</si>
  <si>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</si>
  <si>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</si>
  <si>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</si>
  <si>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</si>
  <si>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</si>
  <si>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</si>
  <si>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</si>
  <si>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</si>
  <si>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</si>
  <si>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</si>
  <si>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</si>
  <si>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</si>
  <si>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</si>
  <si>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</si>
  <si>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</si>
  <si>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</si>
  <si>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</si>
  <si>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</si>
  <si>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</si>
  <si>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</si>
  <si>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</si>
  <si>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</si>
  <si>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</si>
  <si>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</si>
  <si>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</si>
  <si>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</si>
  <si>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</si>
  <si>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</si>
  <si>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</si>
  <si>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</si>
  <si>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</si>
  <si>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</si>
  <si>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</si>
  <si>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</si>
  <si>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</si>
  <si>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</si>
  <si>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</si>
  <si>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</si>
  <si>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</si>
  <si>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</si>
  <si>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</si>
  <si>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</si>
  <si>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</si>
  <si>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</si>
  <si>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</si>
  <si>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</si>
  <si>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</si>
  <si>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</si>
  <si>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</si>
  <si>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</si>
  <si>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</si>
  <si>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</si>
  <si>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</si>
  <si>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</si>
  <si>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</si>
  <si>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</si>
  <si>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</si>
  <si>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</si>
  <si>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</si>
  <si>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</si>
  <si>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</si>
  <si>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</si>
  <si>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</si>
  <si>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</si>
  <si>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</si>
  <si>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</si>
  <si>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</si>
  <si>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</si>
  <si>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</si>
  <si>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</si>
  <si>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</si>
  <si>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</si>
  <si>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</si>
  <si>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</si>
  <si>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</si>
  <si>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</si>
  <si>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</si>
  <si>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</si>
  <si>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</si>
  <si>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</si>
  <si>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</si>
  <si>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</si>
  <si>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</si>
  <si>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</si>
  <si>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</si>
  <si>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</si>
  <si>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</si>
  <si>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</si>
  <si>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</si>
  <si>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</si>
  <si>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</si>
  <si>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</si>
  <si>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</si>
  <si>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</si>
  <si>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</si>
  <si>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</si>
  <si>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</si>
  <si>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</si>
  <si>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</si>
  <si>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</si>
  <si>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</si>
  <si>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</si>
  <si>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</si>
  <si>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</si>
  <si>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</si>
  <si>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</si>
  <si>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</si>
  <si>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</si>
  <si>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</si>
  <si>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</si>
  <si>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</si>
  <si>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</si>
  <si>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</si>
  <si>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</si>
  <si>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</si>
  <si>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</si>
  <si>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</si>
  <si>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</si>
  <si>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</si>
  <si>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</si>
  <si>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</si>
  <si>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</si>
  <si>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</si>
  <si>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</si>
  <si>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</si>
  <si>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</si>
  <si>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</si>
  <si>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</si>
  <si>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</si>
  <si>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</si>
  <si>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</si>
  <si>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</si>
  <si>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</si>
  <si>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</si>
  <si>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</si>
  <si>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</si>
  <si>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</si>
  <si>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</si>
  <si>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</si>
  <si>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</si>
  <si>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</si>
  <si>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</si>
  <si>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</si>
  <si>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</si>
  <si>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</si>
  <si>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</si>
  <si>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</si>
  <si>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</si>
  <si>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</si>
  <si>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</si>
  <si>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</si>
  <si>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</si>
  <si>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</si>
  <si>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</si>
  <si>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</si>
  <si>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</si>
  <si>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</si>
  <si>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</si>
  <si>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</si>
  <si>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</si>
  <si>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</si>
  <si>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</si>
  <si>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</si>
  <si>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</si>
  <si>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</si>
  <si>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</si>
  <si>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</si>
  <si>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</si>
  <si>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</si>
  <si>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</si>
  <si>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</si>
  <si>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</si>
  <si>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</si>
  <si>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</si>
  <si>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</si>
  <si>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</si>
  <si>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</si>
  <si>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</si>
  <si>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</si>
  <si>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</si>
  <si>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</si>
  <si>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</si>
  <si>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</si>
  <si>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</si>
  <si>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</si>
  <si>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</si>
  <si>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</si>
  <si>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</si>
  <si>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</si>
  <si>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</si>
  <si>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</si>
  <si>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</si>
  <si>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</si>
  <si>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</si>
  <si>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</si>
  <si>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</si>
  <si>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</si>
  <si>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</si>
  <si>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</si>
  <si>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</si>
  <si>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</si>
  <si>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</si>
  <si>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</si>
  <si>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</si>
  <si>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</si>
  <si>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</si>
  <si>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</si>
  <si>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</si>
  <si>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</si>
  <si>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</si>
  <si>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03910</t>
  </si>
  <si>
    <t>Državna vatrogasna škola</t>
  </si>
  <si>
    <t>04120</t>
  </si>
  <si>
    <t>Veteranski centar</t>
  </si>
  <si>
    <t>52209</t>
  </si>
  <si>
    <t>Hrvatska zaklada za znanost</t>
  </si>
  <si>
    <t>07780</t>
  </si>
  <si>
    <t>Institut za vode »Josip Juraj Strossmayer«</t>
  </si>
  <si>
    <t>Plan
2023.</t>
  </si>
  <si>
    <t>Indeks
2023./
2022.</t>
  </si>
  <si>
    <t>Indeks
2023./
Plan 2023.</t>
  </si>
  <si>
    <t>Razlika
2023. - 2022.</t>
  </si>
  <si>
    <t>(EUR)</t>
  </si>
  <si>
    <t>03040</t>
  </si>
  <si>
    <t>Sveučilište obrane i sigurnosti Dr. Franjo Tuđman</t>
  </si>
  <si>
    <t>06060</t>
  </si>
  <si>
    <t>Hrvatski veterinarski institut</t>
  </si>
  <si>
    <t>08665</t>
  </si>
  <si>
    <t>Hrvatski zavod za socijalni rad</t>
  </si>
  <si>
    <t>08670</t>
  </si>
  <si>
    <t>Obiteljski centar</t>
  </si>
  <si>
    <t>08675</t>
  </si>
  <si>
    <t>Akademija socijalne skrbi</t>
  </si>
  <si>
    <t>Mjesečni izvještaj po organizacijskoj klasifikaciji Državnog proračuna i računima 3 i 4 ekonomske klasifikacije za razdoblje siječanj-lipanj 2022. i 2023. godine</t>
  </si>
  <si>
    <t>Siječanj-lipanj
2022.</t>
  </si>
  <si>
    <t>Siječanj-lipanj
2023.*</t>
  </si>
  <si>
    <t>10996</t>
  </si>
  <si>
    <t>Centar za mirno rješavanje sporova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</si>
</sst>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520" sqref="C520:E562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1.570312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443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432</v>
      </c>
      <c r="C3" s="9" t="s">
        <v>444</v>
      </c>
      <c r="D3" s="9" t="s">
        <v>428</v>
      </c>
      <c r="E3" s="9" t="s">
        <v>445</v>
      </c>
      <c r="F3" s="10" t="s">
        <v>429</v>
      </c>
      <c r="G3" s="10" t="s">
        <v>430</v>
      </c>
      <c r="H3" s="11" t="s">
        <v>431</v>
      </c>
    </row>
    <row r="4" spans="1:14" ht="12.75" customHeight="1" x14ac:dyDescent="0.25">
      <c r="A4" s="12"/>
      <c r="B4" s="13" t="s">
        <v>0</v>
      </c>
      <c r="C4" s="14">
        <f>+C5+C9+C13+C17+C21+C25+C29+C33+C76+C94+C95+C99+C106+C113+C117+C121+C125+C132+C136+C149+C153+C157+C188+C204+C214+C266+C279+C313+C356+C399+C403+C455+C459+C520+C524+C528+C532+C536+C540+C544+C548+C552+C553+C554+C555+C559</f>
        <v>10986008070.970003</v>
      </c>
      <c r="D4" s="14">
        <f>+D5+D9+D13+D17+D21+D25+D29+D33+D76+D94+D95+D99+D106+D113+D117+D121+D125+D132+D136+D149+D153+D157+D188+D204+D214+D266+D279+D313+D356+D399+D403+D455+D459+D520+D524+D528+D532+D536+D540+D544+D548+D552+D553+D554+D555+D559</f>
        <v>28086533658</v>
      </c>
      <c r="E4" s="14">
        <f>+E5+E9+E13+E17+E21+E25+E29+E33+E76+E94+E95+E99+E106+E113+E117+E121+E125+E132+E136+E149+E153+E157+E188+E204+E214+E266+E279+E313+E356+E399+E403+E455+E459+E520+E524+E528+E532+E536+E540+E544+E548+E552+E553+E554+E555+E559</f>
        <v>13109264974.639996</v>
      </c>
      <c r="F4" s="15">
        <f t="shared" ref="F4:F71" si="0">IF(C4=0,"x",E4/C4*100)</f>
        <v>119.3269192044433</v>
      </c>
      <c r="G4" s="15">
        <f t="shared" ref="G4:G71" si="1">IF(D4=0,"x",E4/D4*100)</f>
        <v>46.674556334601405</v>
      </c>
      <c r="H4" s="39">
        <f>+H5+H9+H13+H17+H21+H25+H29+H33+H76+H94+H95+H99+H106+H113+H117+H121+H125+H132+H136+H149+H153+H157+H188+H204+H214+H266+H279+H313+H356+H399+H403+H455+H459+H520+H524+H528+H532+H536+H540+H544+H548+H552+H553+H554+H555+H559</f>
        <v>2123256903.6699991</v>
      </c>
      <c r="J4" s="38"/>
      <c r="K4" s="38"/>
      <c r="L4" s="38"/>
      <c r="M4" s="38"/>
      <c r="N4" s="38"/>
    </row>
    <row r="5" spans="1:14" ht="12.75" customHeight="1" x14ac:dyDescent="0.25">
      <c r="A5" s="16" t="s">
        <v>157</v>
      </c>
      <c r="B5" s="17" t="s">
        <v>1</v>
      </c>
      <c r="C5" s="18">
        <v>8861174.3699999992</v>
      </c>
      <c r="D5" s="18">
        <v>31881128</v>
      </c>
      <c r="E5" s="18">
        <v>9900007.3300000001</v>
      </c>
      <c r="F5" s="19">
        <f t="shared" si="0"/>
        <v>111.7234230658752</v>
      </c>
      <c r="G5" s="19">
        <f t="shared" si="1"/>
        <v>31.052876579523787</v>
      </c>
      <c r="H5" s="20">
        <f t="shared" ref="H5:H72" si="2">+E5-C5</f>
        <v>1038832.9600000009</v>
      </c>
      <c r="J5" s="38"/>
    </row>
    <row r="6" spans="1:14" ht="12.75" customHeight="1" x14ac:dyDescent="0.25">
      <c r="A6" s="22" t="s">
        <v>158</v>
      </c>
      <c r="B6" s="17" t="s">
        <v>2</v>
      </c>
      <c r="C6" s="18">
        <v>8861174.3699999992</v>
      </c>
      <c r="D6" s="18">
        <v>31881128</v>
      </c>
      <c r="E6" s="18">
        <v>9900007.3300000001</v>
      </c>
      <c r="F6" s="19">
        <f t="shared" si="0"/>
        <v>111.7234230658752</v>
      </c>
      <c r="G6" s="19">
        <f t="shared" si="1"/>
        <v>31.052876579523787</v>
      </c>
      <c r="H6" s="20">
        <f t="shared" si="2"/>
        <v>1038832.9600000009</v>
      </c>
      <c r="J6" s="38"/>
      <c r="K6" s="38"/>
    </row>
    <row r="7" spans="1:14" ht="12.75" customHeight="1" x14ac:dyDescent="0.25">
      <c r="A7" s="24" t="s">
        <v>159</v>
      </c>
      <c r="B7" s="25" t="s">
        <v>3</v>
      </c>
      <c r="C7" s="26">
        <v>8849024.0500000007</v>
      </c>
      <c r="D7" s="26">
        <v>24378988</v>
      </c>
      <c r="E7" s="26">
        <v>9777622.7599999998</v>
      </c>
      <c r="F7" s="27">
        <f t="shared" si="0"/>
        <v>110.49379801380468</v>
      </c>
      <c r="G7" s="27">
        <f t="shared" si="1"/>
        <v>40.106762265931629</v>
      </c>
      <c r="H7" s="28">
        <f t="shared" si="2"/>
        <v>928598.70999999903</v>
      </c>
      <c r="J7" s="38"/>
      <c r="K7" s="38"/>
    </row>
    <row r="8" spans="1:14" ht="12.75" customHeight="1" x14ac:dyDescent="0.25">
      <c r="A8" s="24" t="s">
        <v>160</v>
      </c>
      <c r="B8" s="25" t="s">
        <v>4</v>
      </c>
      <c r="C8" s="26">
        <v>12150.32</v>
      </c>
      <c r="D8" s="26">
        <v>7502140</v>
      </c>
      <c r="E8" s="26">
        <v>122384.57</v>
      </c>
      <c r="F8" s="27">
        <f t="shared" si="0"/>
        <v>1007.253883025303</v>
      </c>
      <c r="G8" s="27">
        <f t="shared" si="1"/>
        <v>1.6313287941840595</v>
      </c>
      <c r="H8" s="28">
        <f t="shared" si="2"/>
        <v>110234.25</v>
      </c>
      <c r="J8" s="38"/>
    </row>
    <row r="9" spans="1:14" ht="12.75" customHeight="1" x14ac:dyDescent="0.25">
      <c r="A9" s="16" t="s">
        <v>396</v>
      </c>
      <c r="B9" s="17" t="s">
        <v>397</v>
      </c>
      <c r="C9" s="18">
        <v>22337.16</v>
      </c>
      <c r="D9" s="18">
        <v>774207</v>
      </c>
      <c r="E9" s="18">
        <v>41615.660000000003</v>
      </c>
      <c r="F9" s="19">
        <f t="shared" ref="F9:F13" si="3">IF(C9=0,"x",E9/C9*100)</f>
        <v>186.30685369133769</v>
      </c>
      <c r="G9" s="19">
        <f t="shared" ref="G9:G13" si="4">IF(D9=0,"x",E9/D9*100)</f>
        <v>5.3752626881441268</v>
      </c>
      <c r="H9" s="20">
        <f t="shared" ref="H9:H13" si="5">+E9-C9</f>
        <v>19278.500000000004</v>
      </c>
      <c r="J9" s="38"/>
    </row>
    <row r="10" spans="1:14" ht="12.75" customHeight="1" x14ac:dyDescent="0.25">
      <c r="A10" s="22" t="s">
        <v>398</v>
      </c>
      <c r="B10" s="17" t="s">
        <v>399</v>
      </c>
      <c r="C10" s="18">
        <v>22337.16</v>
      </c>
      <c r="D10" s="18">
        <v>774207</v>
      </c>
      <c r="E10" s="18">
        <v>41615.660000000003</v>
      </c>
      <c r="F10" s="19">
        <f t="shared" si="3"/>
        <v>186.30685369133769</v>
      </c>
      <c r="G10" s="19">
        <f t="shared" si="4"/>
        <v>5.3752626881441268</v>
      </c>
      <c r="H10" s="20">
        <f>+E10-C10</f>
        <v>19278.500000000004</v>
      </c>
      <c r="J10" s="38"/>
      <c r="K10" s="38"/>
    </row>
    <row r="11" spans="1:14" ht="12.75" customHeight="1" x14ac:dyDescent="0.25">
      <c r="A11" s="24" t="s">
        <v>159</v>
      </c>
      <c r="B11" s="25" t="s">
        <v>3</v>
      </c>
      <c r="C11" s="26">
        <v>22337.16</v>
      </c>
      <c r="D11" s="26">
        <v>654290</v>
      </c>
      <c r="E11" s="26">
        <v>41615.660000000003</v>
      </c>
      <c r="F11" s="27">
        <f t="shared" si="3"/>
        <v>186.30685369133769</v>
      </c>
      <c r="G11" s="27">
        <f t="shared" si="4"/>
        <v>6.360430390193951</v>
      </c>
      <c r="H11" s="28">
        <f t="shared" si="5"/>
        <v>19278.500000000004</v>
      </c>
      <c r="J11" s="38"/>
    </row>
    <row r="12" spans="1:14" ht="12.75" customHeight="1" x14ac:dyDescent="0.25">
      <c r="A12" s="24" t="s">
        <v>160</v>
      </c>
      <c r="B12" s="25" t="s">
        <v>4</v>
      </c>
      <c r="C12" s="26"/>
      <c r="D12" s="26">
        <v>119917</v>
      </c>
      <c r="E12" s="26"/>
      <c r="F12" s="27" t="str">
        <f t="shared" ref="F12" si="6">IF(C12=0,"x",E12/C12*100)</f>
        <v>x</v>
      </c>
      <c r="G12" s="27">
        <f t="shared" ref="G12" si="7">IF(D12=0,"x",E12/D12*100)</f>
        <v>0</v>
      </c>
      <c r="H12" s="28">
        <f t="shared" ref="H12" si="8">+E12-C12</f>
        <v>0</v>
      </c>
      <c r="J12" s="38"/>
    </row>
    <row r="13" spans="1:14" ht="12.75" customHeight="1" x14ac:dyDescent="0.25">
      <c r="A13" s="16" t="s">
        <v>161</v>
      </c>
      <c r="B13" s="17" t="s">
        <v>5</v>
      </c>
      <c r="C13" s="18">
        <v>488546.88</v>
      </c>
      <c r="D13" s="18">
        <v>2100765</v>
      </c>
      <c r="E13" s="18">
        <v>952530.68</v>
      </c>
      <c r="F13" s="27">
        <f t="shared" si="3"/>
        <v>194.97221638177282</v>
      </c>
      <c r="G13" s="27">
        <f t="shared" si="4"/>
        <v>45.342086335215981</v>
      </c>
      <c r="H13" s="28">
        <f t="shared" si="5"/>
        <v>463983.80000000005</v>
      </c>
      <c r="J13" s="38"/>
    </row>
    <row r="14" spans="1:14" ht="12.75" customHeight="1" x14ac:dyDescent="0.25">
      <c r="A14" s="22" t="s">
        <v>162</v>
      </c>
      <c r="B14" s="17" t="s">
        <v>6</v>
      </c>
      <c r="C14" s="18">
        <v>488546.88</v>
      </c>
      <c r="D14" s="18">
        <v>2100765</v>
      </c>
      <c r="E14" s="18">
        <v>952530.68</v>
      </c>
      <c r="F14" s="19">
        <f t="shared" ref="F14:F16" si="9">IF(C14=0,"x",E14/C14*100)</f>
        <v>194.97221638177282</v>
      </c>
      <c r="G14" s="19">
        <f t="shared" ref="G14:G16" si="10">IF(D14=0,"x",E14/D14*100)</f>
        <v>45.342086335215981</v>
      </c>
      <c r="H14" s="20">
        <f t="shared" ref="H14:H16" si="11">+E14-C14</f>
        <v>463983.80000000005</v>
      </c>
      <c r="J14" s="38"/>
    </row>
    <row r="15" spans="1:14" ht="12.75" customHeight="1" x14ac:dyDescent="0.25">
      <c r="A15" s="24" t="s">
        <v>159</v>
      </c>
      <c r="B15" s="25" t="s">
        <v>3</v>
      </c>
      <c r="C15" s="26">
        <v>488374.61</v>
      </c>
      <c r="D15" s="26">
        <v>1964660</v>
      </c>
      <c r="E15" s="26">
        <v>940838.17</v>
      </c>
      <c r="F15" s="27">
        <f t="shared" si="9"/>
        <v>192.6468228968742</v>
      </c>
      <c r="G15" s="27">
        <f t="shared" si="10"/>
        <v>47.888091069192633</v>
      </c>
      <c r="H15" s="28">
        <f t="shared" si="11"/>
        <v>452463.56000000006</v>
      </c>
      <c r="J15" s="38"/>
    </row>
    <row r="16" spans="1:14" ht="12.75" customHeight="1" x14ac:dyDescent="0.25">
      <c r="A16" s="24" t="s">
        <v>160</v>
      </c>
      <c r="B16" s="25" t="s">
        <v>4</v>
      </c>
      <c r="C16" s="26">
        <v>172.27</v>
      </c>
      <c r="D16" s="26">
        <v>136105</v>
      </c>
      <c r="E16" s="26">
        <v>11692.51</v>
      </c>
      <c r="F16" s="27">
        <f t="shared" si="9"/>
        <v>6787.3164218958609</v>
      </c>
      <c r="G16" s="27">
        <f t="shared" si="10"/>
        <v>8.5908012196465968</v>
      </c>
      <c r="H16" s="28">
        <f t="shared" si="11"/>
        <v>11520.24</v>
      </c>
      <c r="J16" s="38"/>
    </row>
    <row r="17" spans="1:10" ht="12.75" customHeight="1" x14ac:dyDescent="0.25">
      <c r="A17" s="16" t="s">
        <v>332</v>
      </c>
      <c r="B17" s="17" t="s">
        <v>334</v>
      </c>
      <c r="C17" s="18">
        <v>628.71</v>
      </c>
      <c r="D17" s="18">
        <v>13272</v>
      </c>
      <c r="E17" s="18">
        <v>498.6</v>
      </c>
      <c r="F17" s="19">
        <f t="shared" si="0"/>
        <v>79.305244071193385</v>
      </c>
      <c r="G17" s="19">
        <f t="shared" si="1"/>
        <v>3.7567811934900543</v>
      </c>
      <c r="H17" s="20">
        <f t="shared" si="2"/>
        <v>-130.11000000000001</v>
      </c>
      <c r="J17" s="38"/>
    </row>
    <row r="18" spans="1:10" ht="12.75" customHeight="1" x14ac:dyDescent="0.25">
      <c r="A18" s="40" t="s">
        <v>333</v>
      </c>
      <c r="B18" s="17" t="s">
        <v>335</v>
      </c>
      <c r="C18" s="18">
        <v>628.71</v>
      </c>
      <c r="D18" s="18">
        <v>13272</v>
      </c>
      <c r="E18" s="18">
        <v>498.6</v>
      </c>
      <c r="F18" s="19">
        <f t="shared" si="0"/>
        <v>79.305244071193385</v>
      </c>
      <c r="G18" s="19">
        <f t="shared" si="1"/>
        <v>3.7567811934900543</v>
      </c>
      <c r="H18" s="20">
        <f t="shared" si="2"/>
        <v>-130.11000000000001</v>
      </c>
      <c r="J18" s="38"/>
    </row>
    <row r="19" spans="1:10" ht="12.75" customHeight="1" x14ac:dyDescent="0.25">
      <c r="A19" s="24" t="s">
        <v>159</v>
      </c>
      <c r="B19" s="25" t="s">
        <v>3</v>
      </c>
      <c r="C19" s="26">
        <v>628.71</v>
      </c>
      <c r="D19" s="26">
        <v>11775</v>
      </c>
      <c r="E19" s="26">
        <v>498.6</v>
      </c>
      <c r="F19" s="27">
        <f t="shared" si="0"/>
        <v>79.305244071193385</v>
      </c>
      <c r="G19" s="27">
        <f t="shared" si="1"/>
        <v>4.2343949044585987</v>
      </c>
      <c r="H19" s="28">
        <f t="shared" si="2"/>
        <v>-130.11000000000001</v>
      </c>
      <c r="J19" s="38"/>
    </row>
    <row r="20" spans="1:10" ht="12.75" customHeight="1" x14ac:dyDescent="0.25">
      <c r="A20" s="24" t="s">
        <v>160</v>
      </c>
      <c r="B20" s="25" t="s">
        <v>4</v>
      </c>
      <c r="C20" s="26"/>
      <c r="D20" s="26">
        <v>1497</v>
      </c>
      <c r="E20" s="26"/>
      <c r="F20" s="27" t="str">
        <f t="shared" si="0"/>
        <v>x</v>
      </c>
      <c r="G20" s="27">
        <f t="shared" si="1"/>
        <v>0</v>
      </c>
      <c r="H20" s="28">
        <f t="shared" si="2"/>
        <v>0</v>
      </c>
      <c r="J20" s="38"/>
    </row>
    <row r="21" spans="1:10" ht="12.75" customHeight="1" x14ac:dyDescent="0.25">
      <c r="A21" s="16" t="s">
        <v>163</v>
      </c>
      <c r="B21" s="17" t="s">
        <v>336</v>
      </c>
      <c r="C21" s="18">
        <v>2213803.1</v>
      </c>
      <c r="D21" s="18">
        <v>6604656</v>
      </c>
      <c r="E21" s="18">
        <v>2340466.09</v>
      </c>
      <c r="F21" s="19">
        <f t="shared" si="0"/>
        <v>105.72151109554413</v>
      </c>
      <c r="G21" s="19">
        <f t="shared" si="1"/>
        <v>35.436608507695176</v>
      </c>
      <c r="H21" s="20">
        <f t="shared" si="2"/>
        <v>126662.98999999976</v>
      </c>
      <c r="J21" s="38"/>
    </row>
    <row r="22" spans="1:10" ht="12.75" customHeight="1" x14ac:dyDescent="0.25">
      <c r="A22" s="22" t="s">
        <v>164</v>
      </c>
      <c r="B22" s="17" t="s">
        <v>7</v>
      </c>
      <c r="C22" s="18">
        <v>2213803.1</v>
      </c>
      <c r="D22" s="18">
        <v>6604656</v>
      </c>
      <c r="E22" s="18">
        <v>2340466.09</v>
      </c>
      <c r="F22" s="19">
        <f t="shared" si="0"/>
        <v>105.72151109554413</v>
      </c>
      <c r="G22" s="19">
        <f t="shared" si="1"/>
        <v>35.436608507695176</v>
      </c>
      <c r="H22" s="20">
        <f t="shared" si="2"/>
        <v>126662.98999999976</v>
      </c>
      <c r="J22" s="38"/>
    </row>
    <row r="23" spans="1:10" ht="12.75" customHeight="1" x14ac:dyDescent="0.25">
      <c r="A23" s="24" t="s">
        <v>159</v>
      </c>
      <c r="B23" s="25" t="s">
        <v>3</v>
      </c>
      <c r="C23" s="26">
        <v>2162244.9500000002</v>
      </c>
      <c r="D23" s="26">
        <v>6024947</v>
      </c>
      <c r="E23" s="26">
        <v>2256503.1800000002</v>
      </c>
      <c r="F23" s="27">
        <f t="shared" si="0"/>
        <v>104.35927622353796</v>
      </c>
      <c r="G23" s="27">
        <f t="shared" si="1"/>
        <v>37.452664396881836</v>
      </c>
      <c r="H23" s="28">
        <f t="shared" si="2"/>
        <v>94258.229999999981</v>
      </c>
      <c r="J23" s="38"/>
    </row>
    <row r="24" spans="1:10" ht="12.75" customHeight="1" x14ac:dyDescent="0.25">
      <c r="A24" s="24" t="s">
        <v>160</v>
      </c>
      <c r="B24" s="25" t="s">
        <v>4</v>
      </c>
      <c r="C24" s="26">
        <v>51558.15</v>
      </c>
      <c r="D24" s="26">
        <v>579709</v>
      </c>
      <c r="E24" s="26">
        <v>83962.91</v>
      </c>
      <c r="F24" s="27">
        <f t="shared" si="0"/>
        <v>162.85089748177543</v>
      </c>
      <c r="G24" s="27">
        <f t="shared" si="1"/>
        <v>14.483630580170395</v>
      </c>
      <c r="H24" s="28">
        <f t="shared" si="2"/>
        <v>32404.760000000002</v>
      </c>
      <c r="J24" s="38"/>
    </row>
    <row r="25" spans="1:10" ht="12.75" customHeight="1" x14ac:dyDescent="0.25">
      <c r="A25" s="16" t="s">
        <v>165</v>
      </c>
      <c r="B25" s="17" t="s">
        <v>8</v>
      </c>
      <c r="C25" s="18">
        <v>2230630.7599999998</v>
      </c>
      <c r="D25" s="18">
        <v>5314207</v>
      </c>
      <c r="E25" s="18">
        <v>2474215.0499999998</v>
      </c>
      <c r="F25" s="19">
        <f t="shared" si="0"/>
        <v>110.91997359527133</v>
      </c>
      <c r="G25" s="19">
        <f t="shared" si="1"/>
        <v>46.558499697132604</v>
      </c>
      <c r="H25" s="20">
        <f t="shared" si="2"/>
        <v>243584.29000000004</v>
      </c>
      <c r="J25" s="38"/>
    </row>
    <row r="26" spans="1:10" ht="12.75" customHeight="1" x14ac:dyDescent="0.25">
      <c r="A26" s="22" t="s">
        <v>166</v>
      </c>
      <c r="B26" s="17" t="s">
        <v>9</v>
      </c>
      <c r="C26" s="18">
        <v>2230630.7599999998</v>
      </c>
      <c r="D26" s="18">
        <v>5314207</v>
      </c>
      <c r="E26" s="18">
        <v>2474215.0499999998</v>
      </c>
      <c r="F26" s="19">
        <f t="shared" si="0"/>
        <v>110.91997359527133</v>
      </c>
      <c r="G26" s="19">
        <f t="shared" si="1"/>
        <v>46.558499697132604</v>
      </c>
      <c r="H26" s="20">
        <f t="shared" si="2"/>
        <v>243584.29000000004</v>
      </c>
      <c r="J26" s="38"/>
    </row>
    <row r="27" spans="1:10" ht="12.75" customHeight="1" x14ac:dyDescent="0.25">
      <c r="A27" s="24" t="s">
        <v>159</v>
      </c>
      <c r="B27" s="25" t="s">
        <v>3</v>
      </c>
      <c r="C27" s="26">
        <v>2227148.02</v>
      </c>
      <c r="D27" s="26">
        <v>5280049</v>
      </c>
      <c r="E27" s="26">
        <v>2454029.7200000002</v>
      </c>
      <c r="F27" s="27">
        <f t="shared" si="0"/>
        <v>110.18709569200524</v>
      </c>
      <c r="G27" s="27">
        <f t="shared" si="1"/>
        <v>46.477404281664811</v>
      </c>
      <c r="H27" s="28">
        <f t="shared" si="2"/>
        <v>226881.70000000019</v>
      </c>
      <c r="J27" s="38"/>
    </row>
    <row r="28" spans="1:10" ht="12.75" customHeight="1" x14ac:dyDescent="0.25">
      <c r="A28" s="24" t="s">
        <v>160</v>
      </c>
      <c r="B28" s="25" t="s">
        <v>4</v>
      </c>
      <c r="C28" s="26">
        <v>3482.74</v>
      </c>
      <c r="D28" s="26">
        <v>34158</v>
      </c>
      <c r="E28" s="26">
        <v>20185.330000000002</v>
      </c>
      <c r="F28" s="27">
        <f t="shared" si="0"/>
        <v>579.58188093282888</v>
      </c>
      <c r="G28" s="27">
        <f t="shared" si="1"/>
        <v>59.094004332806371</v>
      </c>
      <c r="H28" s="28">
        <f t="shared" si="2"/>
        <v>16702.590000000004</v>
      </c>
      <c r="J28" s="38"/>
    </row>
    <row r="29" spans="1:10" ht="12.75" customHeight="1" x14ac:dyDescent="0.25">
      <c r="A29" s="16" t="s">
        <v>167</v>
      </c>
      <c r="B29" s="17" t="s">
        <v>10</v>
      </c>
      <c r="C29" s="18">
        <v>953107.3</v>
      </c>
      <c r="D29" s="18">
        <v>2422866</v>
      </c>
      <c r="E29" s="18">
        <v>1097527.0900000001</v>
      </c>
      <c r="F29" s="19">
        <f t="shared" si="0"/>
        <v>115.15252165207421</v>
      </c>
      <c r="G29" s="19">
        <f t="shared" si="1"/>
        <v>45.298711938670984</v>
      </c>
      <c r="H29" s="20">
        <f t="shared" si="2"/>
        <v>144419.79000000004</v>
      </c>
      <c r="J29" s="38"/>
    </row>
    <row r="30" spans="1:10" ht="12.75" customHeight="1" x14ac:dyDescent="0.25">
      <c r="A30" s="22" t="s">
        <v>168</v>
      </c>
      <c r="B30" s="17" t="s">
        <v>11</v>
      </c>
      <c r="C30" s="18">
        <v>953107.3</v>
      </c>
      <c r="D30" s="18">
        <v>2422866</v>
      </c>
      <c r="E30" s="18">
        <v>1097527.0900000001</v>
      </c>
      <c r="F30" s="19">
        <f t="shared" si="0"/>
        <v>115.15252165207421</v>
      </c>
      <c r="G30" s="19">
        <f t="shared" si="1"/>
        <v>45.298711938670984</v>
      </c>
      <c r="H30" s="20">
        <f t="shared" si="2"/>
        <v>144419.79000000004</v>
      </c>
      <c r="J30" s="38"/>
    </row>
    <row r="31" spans="1:10" ht="12.75" customHeight="1" x14ac:dyDescent="0.25">
      <c r="A31" s="24" t="s">
        <v>159</v>
      </c>
      <c r="B31" s="25" t="s">
        <v>3</v>
      </c>
      <c r="C31" s="26">
        <v>951625.11</v>
      </c>
      <c r="D31" s="26">
        <v>2376940</v>
      </c>
      <c r="E31" s="26">
        <v>1096678.58</v>
      </c>
      <c r="F31" s="27">
        <f t="shared" si="0"/>
        <v>115.24271149171339</v>
      </c>
      <c r="G31" s="27">
        <f t="shared" si="1"/>
        <v>46.138252543185779</v>
      </c>
      <c r="H31" s="28">
        <f t="shared" si="2"/>
        <v>145053.47000000009</v>
      </c>
      <c r="J31" s="38"/>
    </row>
    <row r="32" spans="1:10" ht="12.75" customHeight="1" x14ac:dyDescent="0.25">
      <c r="A32" s="24" t="s">
        <v>160</v>
      </c>
      <c r="B32" s="25" t="s">
        <v>4</v>
      </c>
      <c r="C32" s="26">
        <v>1482.19</v>
      </c>
      <c r="D32" s="26">
        <v>45926</v>
      </c>
      <c r="E32" s="26">
        <v>848.51</v>
      </c>
      <c r="F32" s="27">
        <f t="shared" si="0"/>
        <v>57.247046599963568</v>
      </c>
      <c r="G32" s="27">
        <f t="shared" si="1"/>
        <v>1.8475591168401342</v>
      </c>
      <c r="H32" s="28">
        <f t="shared" si="2"/>
        <v>-633.68000000000006</v>
      </c>
      <c r="J32" s="38"/>
    </row>
    <row r="33" spans="1:10" ht="12.75" customHeight="1" x14ac:dyDescent="0.25">
      <c r="A33" s="16" t="s">
        <v>169</v>
      </c>
      <c r="B33" s="17" t="s">
        <v>12</v>
      </c>
      <c r="C33" s="18">
        <v>46717397.939999998</v>
      </c>
      <c r="D33" s="18">
        <v>113352235</v>
      </c>
      <c r="E33" s="18">
        <v>46239841.799999997</v>
      </c>
      <c r="F33" s="19">
        <f t="shared" si="0"/>
        <v>98.977776671951347</v>
      </c>
      <c r="G33" s="19">
        <f t="shared" si="1"/>
        <v>40.79305696971921</v>
      </c>
      <c r="H33" s="20">
        <f t="shared" si="2"/>
        <v>-477556.1400000006</v>
      </c>
      <c r="J33" s="38"/>
    </row>
    <row r="34" spans="1:10" ht="12.75" customHeight="1" x14ac:dyDescent="0.25">
      <c r="A34" s="22" t="s">
        <v>170</v>
      </c>
      <c r="B34" s="17" t="s">
        <v>13</v>
      </c>
      <c r="C34" s="18">
        <v>1222026.3</v>
      </c>
      <c r="D34" s="18">
        <v>6119157</v>
      </c>
      <c r="E34" s="18">
        <v>1682249.41</v>
      </c>
      <c r="F34" s="19">
        <f t="shared" si="0"/>
        <v>137.66065509392064</v>
      </c>
      <c r="G34" s="19">
        <f t="shared" si="1"/>
        <v>27.49152227994804</v>
      </c>
      <c r="H34" s="20">
        <f t="shared" si="2"/>
        <v>460223.10999999987</v>
      </c>
      <c r="J34" s="38"/>
    </row>
    <row r="35" spans="1:10" ht="12.75" customHeight="1" x14ac:dyDescent="0.25">
      <c r="A35" s="24" t="s">
        <v>159</v>
      </c>
      <c r="B35" s="25" t="s">
        <v>3</v>
      </c>
      <c r="C35" s="26">
        <v>1172500.25</v>
      </c>
      <c r="D35" s="26">
        <v>5672979</v>
      </c>
      <c r="E35" s="26">
        <v>1674342.95</v>
      </c>
      <c r="F35" s="27">
        <f t="shared" si="0"/>
        <v>142.80107402962173</v>
      </c>
      <c r="G35" s="27">
        <f t="shared" si="1"/>
        <v>29.51435127822613</v>
      </c>
      <c r="H35" s="28">
        <f t="shared" si="2"/>
        <v>501842.69999999995</v>
      </c>
      <c r="J35" s="38"/>
    </row>
    <row r="36" spans="1:10" ht="12.75" customHeight="1" x14ac:dyDescent="0.25">
      <c r="A36" s="24" t="s">
        <v>160</v>
      </c>
      <c r="B36" s="25" t="s">
        <v>4</v>
      </c>
      <c r="C36" s="26">
        <v>49526.05</v>
      </c>
      <c r="D36" s="26">
        <v>446178</v>
      </c>
      <c r="E36" s="26">
        <v>7906.46</v>
      </c>
      <c r="F36" s="27">
        <f t="shared" si="0"/>
        <v>15.964245079104833</v>
      </c>
      <c r="G36" s="27">
        <f t="shared" si="1"/>
        <v>1.7720416515381754</v>
      </c>
      <c r="H36" s="28">
        <f t="shared" si="2"/>
        <v>-41619.590000000004</v>
      </c>
      <c r="J36" s="38"/>
    </row>
    <row r="37" spans="1:10" ht="12.75" customHeight="1" x14ac:dyDescent="0.25">
      <c r="A37" s="22" t="s">
        <v>171</v>
      </c>
      <c r="B37" s="17" t="s">
        <v>14</v>
      </c>
      <c r="C37" s="18">
        <v>665322</v>
      </c>
      <c r="D37" s="18">
        <v>1852897</v>
      </c>
      <c r="E37" s="18">
        <v>806379.01</v>
      </c>
      <c r="F37" s="19">
        <f t="shared" si="0"/>
        <v>121.20131455145027</v>
      </c>
      <c r="G37" s="19">
        <f t="shared" si="1"/>
        <v>43.51990477614244</v>
      </c>
      <c r="H37" s="20">
        <f t="shared" si="2"/>
        <v>141057.01</v>
      </c>
      <c r="J37" s="38"/>
    </row>
    <row r="38" spans="1:10" ht="12.75" customHeight="1" x14ac:dyDescent="0.25">
      <c r="A38" s="24" t="s">
        <v>159</v>
      </c>
      <c r="B38" s="25" t="s">
        <v>3</v>
      </c>
      <c r="C38" s="26">
        <v>663968.37</v>
      </c>
      <c r="D38" s="26">
        <v>1838826</v>
      </c>
      <c r="E38" s="26">
        <v>804812.09</v>
      </c>
      <c r="F38" s="27">
        <f t="shared" si="0"/>
        <v>121.21241407930322</v>
      </c>
      <c r="G38" s="27">
        <f t="shared" si="1"/>
        <v>43.767713203968185</v>
      </c>
      <c r="H38" s="28">
        <f t="shared" si="2"/>
        <v>140843.71999999997</v>
      </c>
      <c r="J38" s="38"/>
    </row>
    <row r="39" spans="1:10" ht="12.75" customHeight="1" x14ac:dyDescent="0.25">
      <c r="A39" s="24" t="s">
        <v>160</v>
      </c>
      <c r="B39" s="25" t="s">
        <v>4</v>
      </c>
      <c r="C39" s="26">
        <v>1353.63</v>
      </c>
      <c r="D39" s="26">
        <v>14071</v>
      </c>
      <c r="E39" s="26">
        <v>1566.92</v>
      </c>
      <c r="F39" s="27">
        <f t="shared" si="0"/>
        <v>115.75689073084962</v>
      </c>
      <c r="G39" s="27">
        <f t="shared" si="1"/>
        <v>11.135811242982021</v>
      </c>
      <c r="H39" s="28">
        <f t="shared" si="2"/>
        <v>213.28999999999996</v>
      </c>
      <c r="J39" s="38"/>
    </row>
    <row r="40" spans="1:10" ht="12.75" customHeight="1" x14ac:dyDescent="0.25">
      <c r="A40" s="22" t="s">
        <v>394</v>
      </c>
      <c r="B40" s="17" t="s">
        <v>395</v>
      </c>
      <c r="C40" s="18">
        <v>68091.039999999994</v>
      </c>
      <c r="D40" s="18">
        <v>218629</v>
      </c>
      <c r="E40" s="18">
        <v>63741.16</v>
      </c>
      <c r="F40" s="27">
        <f t="shared" ref="F40:F42" si="12">IF(C40=0,"x",E40/C40*100)</f>
        <v>93.611670492916559</v>
      </c>
      <c r="G40" s="27">
        <f t="shared" ref="G40:G42" si="13">IF(D40=0,"x",E40/D40*100)</f>
        <v>29.154942848386995</v>
      </c>
      <c r="H40" s="28">
        <f t="shared" ref="H40:H42" si="14">+E40-C40</f>
        <v>-4349.8799999999901</v>
      </c>
      <c r="J40" s="38"/>
    </row>
    <row r="41" spans="1:10" ht="12.75" customHeight="1" x14ac:dyDescent="0.25">
      <c r="A41" s="24" t="s">
        <v>159</v>
      </c>
      <c r="B41" s="25" t="s">
        <v>3</v>
      </c>
      <c r="C41" s="26">
        <v>67872.600000000006</v>
      </c>
      <c r="D41" s="26">
        <v>212521</v>
      </c>
      <c r="E41" s="26">
        <v>62559.360000000001</v>
      </c>
      <c r="F41" s="27">
        <f t="shared" si="12"/>
        <v>92.171745299281298</v>
      </c>
      <c r="G41" s="27">
        <f t="shared" si="13"/>
        <v>29.43678977606919</v>
      </c>
      <c r="H41" s="28">
        <f t="shared" si="14"/>
        <v>-5313.2400000000052</v>
      </c>
      <c r="J41" s="38"/>
    </row>
    <row r="42" spans="1:10" ht="12.75" customHeight="1" x14ac:dyDescent="0.25">
      <c r="A42" s="24" t="s">
        <v>160</v>
      </c>
      <c r="B42" s="25" t="s">
        <v>312</v>
      </c>
      <c r="C42" s="26">
        <v>218.44</v>
      </c>
      <c r="D42" s="26">
        <v>6108</v>
      </c>
      <c r="E42" s="26">
        <v>1181.8</v>
      </c>
      <c r="F42" s="27">
        <f t="shared" si="12"/>
        <v>541.018128547885</v>
      </c>
      <c r="G42" s="27">
        <f t="shared" si="13"/>
        <v>19.348395546823838</v>
      </c>
      <c r="H42" s="28">
        <f t="shared" si="14"/>
        <v>963.3599999999999</v>
      </c>
      <c r="J42" s="38"/>
    </row>
    <row r="43" spans="1:10" ht="12.75" customHeight="1" x14ac:dyDescent="0.25">
      <c r="A43" s="22" t="s">
        <v>172</v>
      </c>
      <c r="B43" s="17" t="s">
        <v>15</v>
      </c>
      <c r="C43" s="18">
        <v>13457886.109999999</v>
      </c>
      <c r="D43" s="18">
        <v>31391875</v>
      </c>
      <c r="E43" s="18">
        <v>10992630.74</v>
      </c>
      <c r="F43" s="19">
        <f t="shared" si="0"/>
        <v>81.681704319312303</v>
      </c>
      <c r="G43" s="19">
        <f t="shared" si="1"/>
        <v>35.017439194058973</v>
      </c>
      <c r="H43" s="20">
        <f t="shared" si="2"/>
        <v>-2465255.3699999992</v>
      </c>
      <c r="J43" s="38"/>
    </row>
    <row r="44" spans="1:10" ht="12.75" customHeight="1" x14ac:dyDescent="0.25">
      <c r="A44" s="24" t="s">
        <v>159</v>
      </c>
      <c r="B44" s="25" t="s">
        <v>3</v>
      </c>
      <c r="C44" s="26">
        <v>13456919.539999999</v>
      </c>
      <c r="D44" s="26">
        <v>30540384</v>
      </c>
      <c r="E44" s="26">
        <v>10988164.359999999</v>
      </c>
      <c r="F44" s="27">
        <f t="shared" si="0"/>
        <v>81.654381059039906</v>
      </c>
      <c r="G44" s="27">
        <f t="shared" si="1"/>
        <v>35.979129666477014</v>
      </c>
      <c r="H44" s="28">
        <f t="shared" si="2"/>
        <v>-2468755.1799999997</v>
      </c>
      <c r="J44" s="38"/>
    </row>
    <row r="45" spans="1:10" ht="12.75" customHeight="1" x14ac:dyDescent="0.25">
      <c r="A45" s="24" t="s">
        <v>160</v>
      </c>
      <c r="B45" s="25" t="s">
        <v>4</v>
      </c>
      <c r="C45" s="26">
        <v>966.57</v>
      </c>
      <c r="D45" s="26">
        <v>851491</v>
      </c>
      <c r="E45" s="26">
        <v>4466.38</v>
      </c>
      <c r="F45" s="27">
        <f t="shared" si="0"/>
        <v>462.08551889671725</v>
      </c>
      <c r="G45" s="27">
        <f t="shared" si="1"/>
        <v>0.52453637208144299</v>
      </c>
      <c r="H45" s="28">
        <f t="shared" si="2"/>
        <v>3499.81</v>
      </c>
      <c r="J45" s="38"/>
    </row>
    <row r="46" spans="1:10" ht="25.5" x14ac:dyDescent="0.25">
      <c r="A46" s="22" t="s">
        <v>173</v>
      </c>
      <c r="B46" s="17" t="s">
        <v>16</v>
      </c>
      <c r="C46" s="18">
        <v>439249.73</v>
      </c>
      <c r="D46" s="18">
        <v>1587270</v>
      </c>
      <c r="E46" s="18">
        <v>481119.17</v>
      </c>
      <c r="F46" s="19">
        <f t="shared" si="0"/>
        <v>109.53203545509294</v>
      </c>
      <c r="G46" s="19">
        <f t="shared" si="1"/>
        <v>30.311110901106929</v>
      </c>
      <c r="H46" s="20">
        <f t="shared" si="2"/>
        <v>41869.440000000002</v>
      </c>
      <c r="J46" s="38"/>
    </row>
    <row r="47" spans="1:10" ht="12.75" customHeight="1" x14ac:dyDescent="0.25">
      <c r="A47" s="24" t="s">
        <v>159</v>
      </c>
      <c r="B47" s="25" t="s">
        <v>3</v>
      </c>
      <c r="C47" s="26">
        <v>438678</v>
      </c>
      <c r="D47" s="26">
        <v>1577844</v>
      </c>
      <c r="E47" s="26">
        <v>480759.17</v>
      </c>
      <c r="F47" s="27">
        <f t="shared" si="0"/>
        <v>109.59272404816289</v>
      </c>
      <c r="G47" s="27">
        <f t="shared" si="1"/>
        <v>30.469372764354397</v>
      </c>
      <c r="H47" s="28">
        <f t="shared" si="2"/>
        <v>42081.169999999984</v>
      </c>
      <c r="J47" s="38"/>
    </row>
    <row r="48" spans="1:10" ht="12.75" customHeight="1" x14ac:dyDescent="0.25">
      <c r="A48" s="24" t="s">
        <v>160</v>
      </c>
      <c r="B48" s="25" t="s">
        <v>4</v>
      </c>
      <c r="C48" s="26">
        <v>571.73</v>
      </c>
      <c r="D48" s="26">
        <v>9426</v>
      </c>
      <c r="E48" s="26">
        <v>360</v>
      </c>
      <c r="F48" s="27">
        <f t="shared" si="0"/>
        <v>62.966785020901469</v>
      </c>
      <c r="G48" s="27">
        <f t="shared" si="1"/>
        <v>3.8192234245703371</v>
      </c>
      <c r="H48" s="28">
        <f t="shared" si="2"/>
        <v>-211.73000000000002</v>
      </c>
      <c r="J48" s="38"/>
    </row>
    <row r="49" spans="1:10" ht="12.75" customHeight="1" x14ac:dyDescent="0.25">
      <c r="A49" s="22" t="s">
        <v>174</v>
      </c>
      <c r="B49" s="17" t="s">
        <v>17</v>
      </c>
      <c r="C49" s="18">
        <v>3547746.08</v>
      </c>
      <c r="D49" s="18">
        <v>8551443</v>
      </c>
      <c r="E49" s="18">
        <v>4365134.5599999996</v>
      </c>
      <c r="F49" s="19">
        <f t="shared" si="0"/>
        <v>123.03965564525406</v>
      </c>
      <c r="G49" s="19">
        <f t="shared" si="1"/>
        <v>51.045590317330067</v>
      </c>
      <c r="H49" s="20">
        <f t="shared" si="2"/>
        <v>817388.47999999952</v>
      </c>
      <c r="J49" s="38"/>
    </row>
    <row r="50" spans="1:10" ht="12.75" customHeight="1" x14ac:dyDescent="0.25">
      <c r="A50" s="24" t="s">
        <v>159</v>
      </c>
      <c r="B50" s="25" t="s">
        <v>3</v>
      </c>
      <c r="C50" s="26">
        <v>3547510.1</v>
      </c>
      <c r="D50" s="26">
        <v>8536773</v>
      </c>
      <c r="E50" s="26">
        <v>4365134.5599999996</v>
      </c>
      <c r="F50" s="27">
        <f t="shared" si="0"/>
        <v>123.04784023025049</v>
      </c>
      <c r="G50" s="27">
        <f t="shared" si="1"/>
        <v>51.133309506999893</v>
      </c>
      <c r="H50" s="28">
        <f t="shared" si="2"/>
        <v>817624.4599999995</v>
      </c>
      <c r="J50" s="38"/>
    </row>
    <row r="51" spans="1:10" ht="12.75" customHeight="1" x14ac:dyDescent="0.25">
      <c r="A51" s="24" t="s">
        <v>160</v>
      </c>
      <c r="B51" s="25" t="s">
        <v>4</v>
      </c>
      <c r="C51" s="26">
        <v>235.98</v>
      </c>
      <c r="D51" s="26">
        <v>14670</v>
      </c>
      <c r="E51" s="26"/>
      <c r="F51" s="27">
        <f t="shared" si="0"/>
        <v>0</v>
      </c>
      <c r="G51" s="27">
        <f t="shared" si="1"/>
        <v>0</v>
      </c>
      <c r="H51" s="28">
        <f t="shared" si="2"/>
        <v>-235.98</v>
      </c>
      <c r="J51" s="38"/>
    </row>
    <row r="52" spans="1:10" ht="12.75" customHeight="1" x14ac:dyDescent="0.25">
      <c r="A52" s="22" t="s">
        <v>175</v>
      </c>
      <c r="B52" s="17" t="s">
        <v>18</v>
      </c>
      <c r="C52" s="18">
        <v>365833.13</v>
      </c>
      <c r="D52" s="18">
        <v>1006204</v>
      </c>
      <c r="E52" s="18">
        <v>414099.32</v>
      </c>
      <c r="F52" s="19">
        <f t="shared" si="0"/>
        <v>113.19349890481487</v>
      </c>
      <c r="G52" s="19">
        <f t="shared" si="1"/>
        <v>41.154608806961612</v>
      </c>
      <c r="H52" s="20">
        <f t="shared" si="2"/>
        <v>48266.19</v>
      </c>
      <c r="J52" s="38"/>
    </row>
    <row r="53" spans="1:10" ht="12.75" customHeight="1" x14ac:dyDescent="0.25">
      <c r="A53" s="24" t="s">
        <v>159</v>
      </c>
      <c r="B53" s="25" t="s">
        <v>3</v>
      </c>
      <c r="C53" s="26">
        <v>362618.44</v>
      </c>
      <c r="D53" s="26">
        <v>981516</v>
      </c>
      <c r="E53" s="26">
        <v>410294.79</v>
      </c>
      <c r="F53" s="27">
        <f t="shared" si="0"/>
        <v>113.14780075718156</v>
      </c>
      <c r="G53" s="27">
        <f t="shared" si="1"/>
        <v>41.802149939481367</v>
      </c>
      <c r="H53" s="28">
        <f t="shared" si="2"/>
        <v>47676.349999999977</v>
      </c>
      <c r="J53" s="38"/>
    </row>
    <row r="54" spans="1:10" ht="12.75" customHeight="1" x14ac:dyDescent="0.25">
      <c r="A54" s="24" t="s">
        <v>160</v>
      </c>
      <c r="B54" s="25" t="s">
        <v>4</v>
      </c>
      <c r="C54" s="26">
        <v>3214.69</v>
      </c>
      <c r="D54" s="26">
        <v>24688</v>
      </c>
      <c r="E54" s="26">
        <v>3804.53</v>
      </c>
      <c r="F54" s="27">
        <f t="shared" si="0"/>
        <v>118.34826997315449</v>
      </c>
      <c r="G54" s="27">
        <f t="shared" si="1"/>
        <v>15.410442320155543</v>
      </c>
      <c r="H54" s="28">
        <f t="shared" si="2"/>
        <v>589.84000000000015</v>
      </c>
      <c r="J54" s="38"/>
    </row>
    <row r="55" spans="1:10" ht="25.5" x14ac:dyDescent="0.25">
      <c r="A55" s="22" t="s">
        <v>176</v>
      </c>
      <c r="B55" s="17" t="s">
        <v>19</v>
      </c>
      <c r="C55" s="18">
        <v>2287774.08</v>
      </c>
      <c r="D55" s="18">
        <v>11458378</v>
      </c>
      <c r="E55" s="18">
        <v>5568881.04</v>
      </c>
      <c r="F55" s="19">
        <f t="shared" si="0"/>
        <v>243.41918586646457</v>
      </c>
      <c r="G55" s="19">
        <f t="shared" si="1"/>
        <v>48.600954166462309</v>
      </c>
      <c r="H55" s="20">
        <f t="shared" si="2"/>
        <v>3281106.96</v>
      </c>
      <c r="J55" s="38"/>
    </row>
    <row r="56" spans="1:10" ht="12.75" customHeight="1" x14ac:dyDescent="0.25">
      <c r="A56" s="24" t="s">
        <v>159</v>
      </c>
      <c r="B56" s="25" t="s">
        <v>3</v>
      </c>
      <c r="C56" s="26">
        <v>2200290.94</v>
      </c>
      <c r="D56" s="26">
        <v>5854852</v>
      </c>
      <c r="E56" s="26">
        <v>2564381.8199999998</v>
      </c>
      <c r="F56" s="27">
        <f t="shared" si="0"/>
        <v>116.54739713648958</v>
      </c>
      <c r="G56" s="27">
        <f t="shared" si="1"/>
        <v>43.799259485978467</v>
      </c>
      <c r="H56" s="28">
        <f t="shared" si="2"/>
        <v>364090.87999999989</v>
      </c>
      <c r="J56" s="38"/>
    </row>
    <row r="57" spans="1:10" ht="12.75" customHeight="1" x14ac:dyDescent="0.25">
      <c r="A57" s="24" t="s">
        <v>160</v>
      </c>
      <c r="B57" s="25" t="s">
        <v>4</v>
      </c>
      <c r="C57" s="26">
        <v>87483.14</v>
      </c>
      <c r="D57" s="26">
        <v>5603526</v>
      </c>
      <c r="E57" s="26">
        <v>3004499.22</v>
      </c>
      <c r="F57" s="27">
        <f t="shared" si="0"/>
        <v>3434.375149314485</v>
      </c>
      <c r="G57" s="27">
        <f t="shared" si="1"/>
        <v>53.618011587703883</v>
      </c>
      <c r="H57" s="28">
        <f t="shared" si="2"/>
        <v>2917016.08</v>
      </c>
      <c r="J57" s="38"/>
    </row>
    <row r="58" spans="1:10" ht="12.75" customHeight="1" x14ac:dyDescent="0.25">
      <c r="A58" s="22" t="s">
        <v>177</v>
      </c>
      <c r="B58" s="17" t="s">
        <v>20</v>
      </c>
      <c r="C58" s="18">
        <v>101139.35</v>
      </c>
      <c r="D58" s="18">
        <v>338688</v>
      </c>
      <c r="E58" s="18">
        <v>137373.26999999999</v>
      </c>
      <c r="F58" s="19">
        <f t="shared" si="0"/>
        <v>135.82573943771635</v>
      </c>
      <c r="G58" s="19">
        <f t="shared" si="1"/>
        <v>40.560418438208615</v>
      </c>
      <c r="H58" s="20">
        <f t="shared" si="2"/>
        <v>36233.919999999984</v>
      </c>
      <c r="J58" s="38"/>
    </row>
    <row r="59" spans="1:10" ht="12.75" customHeight="1" x14ac:dyDescent="0.25">
      <c r="A59" s="24" t="s">
        <v>159</v>
      </c>
      <c r="B59" s="25" t="s">
        <v>3</v>
      </c>
      <c r="C59" s="26">
        <v>100990.3</v>
      </c>
      <c r="D59" s="26">
        <v>335900</v>
      </c>
      <c r="E59" s="26">
        <v>137373.26999999999</v>
      </c>
      <c r="F59" s="27">
        <f t="shared" si="0"/>
        <v>136.02620251647929</v>
      </c>
      <c r="G59" s="27">
        <f t="shared" si="1"/>
        <v>40.897073533789815</v>
      </c>
      <c r="H59" s="28">
        <f t="shared" si="2"/>
        <v>36382.969999999987</v>
      </c>
      <c r="J59" s="38"/>
    </row>
    <row r="60" spans="1:10" ht="12.75" customHeight="1" x14ac:dyDescent="0.25">
      <c r="A60" s="24" t="s">
        <v>160</v>
      </c>
      <c r="B60" s="25" t="s">
        <v>4</v>
      </c>
      <c r="C60" s="26">
        <v>149.05000000000001</v>
      </c>
      <c r="D60" s="26">
        <v>2788</v>
      </c>
      <c r="E60" s="26"/>
      <c r="F60" s="27">
        <f t="shared" si="0"/>
        <v>0</v>
      </c>
      <c r="G60" s="27">
        <f t="shared" si="1"/>
        <v>0</v>
      </c>
      <c r="H60" s="28">
        <f t="shared" si="2"/>
        <v>-149.05000000000001</v>
      </c>
      <c r="J60" s="38"/>
    </row>
    <row r="61" spans="1:10" ht="12.75" customHeight="1" x14ac:dyDescent="0.25">
      <c r="A61" s="22" t="s">
        <v>178</v>
      </c>
      <c r="B61" s="17" t="s">
        <v>21</v>
      </c>
      <c r="C61" s="18">
        <v>105436.05</v>
      </c>
      <c r="D61" s="18">
        <v>373761</v>
      </c>
      <c r="E61" s="18">
        <v>139791.87</v>
      </c>
      <c r="F61" s="19">
        <f t="shared" si="0"/>
        <v>132.58450975733632</v>
      </c>
      <c r="G61" s="19">
        <f t="shared" si="1"/>
        <v>37.40140624623757</v>
      </c>
      <c r="H61" s="20">
        <f t="shared" si="2"/>
        <v>34355.819999999992</v>
      </c>
      <c r="J61" s="38"/>
    </row>
    <row r="62" spans="1:10" ht="12.75" customHeight="1" x14ac:dyDescent="0.25">
      <c r="A62" s="24" t="s">
        <v>159</v>
      </c>
      <c r="B62" s="25" t="s">
        <v>3</v>
      </c>
      <c r="C62" s="26">
        <v>105236.97</v>
      </c>
      <c r="D62" s="26">
        <v>369512</v>
      </c>
      <c r="E62" s="26">
        <v>139791.87</v>
      </c>
      <c r="F62" s="27">
        <f t="shared" si="0"/>
        <v>132.83532393606544</v>
      </c>
      <c r="G62" s="27">
        <f t="shared" si="1"/>
        <v>37.831483145337636</v>
      </c>
      <c r="H62" s="28">
        <f t="shared" si="2"/>
        <v>34554.899999999994</v>
      </c>
      <c r="J62" s="38"/>
    </row>
    <row r="63" spans="1:10" ht="12.75" customHeight="1" x14ac:dyDescent="0.25">
      <c r="A63" s="24" t="s">
        <v>160</v>
      </c>
      <c r="B63" s="25" t="s">
        <v>4</v>
      </c>
      <c r="C63" s="26">
        <v>199.08</v>
      </c>
      <c r="D63" s="26">
        <v>4249</v>
      </c>
      <c r="E63" s="26"/>
      <c r="F63" s="27">
        <f t="shared" si="0"/>
        <v>0</v>
      </c>
      <c r="G63" s="27">
        <f t="shared" si="1"/>
        <v>0</v>
      </c>
      <c r="H63" s="28">
        <f t="shared" si="2"/>
        <v>-199.08</v>
      </c>
      <c r="J63" s="38"/>
    </row>
    <row r="64" spans="1:10" ht="12.75" customHeight="1" x14ac:dyDescent="0.25">
      <c r="A64" s="22" t="s">
        <v>179</v>
      </c>
      <c r="B64" s="17" t="s">
        <v>22</v>
      </c>
      <c r="C64" s="18">
        <v>970426.53</v>
      </c>
      <c r="D64" s="18">
        <v>2534541</v>
      </c>
      <c r="E64" s="18">
        <v>776316.72</v>
      </c>
      <c r="F64" s="19">
        <f t="shared" si="0"/>
        <v>79.997474924763239</v>
      </c>
      <c r="G64" s="19">
        <f t="shared" si="1"/>
        <v>30.629479657263385</v>
      </c>
      <c r="H64" s="20">
        <f t="shared" si="2"/>
        <v>-194109.81000000006</v>
      </c>
      <c r="J64" s="38"/>
    </row>
    <row r="65" spans="1:10" ht="12.75" customHeight="1" x14ac:dyDescent="0.25">
      <c r="A65" s="24" t="s">
        <v>159</v>
      </c>
      <c r="B65" s="25" t="s">
        <v>3</v>
      </c>
      <c r="C65" s="26">
        <v>968134.58</v>
      </c>
      <c r="D65" s="26">
        <v>2510514</v>
      </c>
      <c r="E65" s="26">
        <v>771607.19</v>
      </c>
      <c r="F65" s="27">
        <f t="shared" si="0"/>
        <v>79.700405908443017</v>
      </c>
      <c r="G65" s="27">
        <f t="shared" si="1"/>
        <v>30.735028364709375</v>
      </c>
      <c r="H65" s="28">
        <f t="shared" si="2"/>
        <v>-196527.39</v>
      </c>
      <c r="J65" s="38"/>
    </row>
    <row r="66" spans="1:10" ht="12.75" customHeight="1" x14ac:dyDescent="0.25">
      <c r="A66" s="24" t="s">
        <v>160</v>
      </c>
      <c r="B66" s="25" t="s">
        <v>4</v>
      </c>
      <c r="C66" s="26">
        <v>2291.9499999999998</v>
      </c>
      <c r="D66" s="26">
        <v>24027</v>
      </c>
      <c r="E66" s="26">
        <v>4709.53</v>
      </c>
      <c r="F66" s="27">
        <f t="shared" si="0"/>
        <v>205.48135866838285</v>
      </c>
      <c r="G66" s="27">
        <f t="shared" si="1"/>
        <v>19.600990552295332</v>
      </c>
      <c r="H66" s="28">
        <f t="shared" si="2"/>
        <v>2417.58</v>
      </c>
      <c r="J66" s="38"/>
    </row>
    <row r="67" spans="1:10" ht="12.75" customHeight="1" x14ac:dyDescent="0.25">
      <c r="A67" s="22" t="s">
        <v>180</v>
      </c>
      <c r="B67" s="17" t="s">
        <v>23</v>
      </c>
      <c r="C67" s="18">
        <v>21774921.800000001</v>
      </c>
      <c r="D67" s="18">
        <v>43864389</v>
      </c>
      <c r="E67" s="18">
        <v>18918404.329999998</v>
      </c>
      <c r="F67" s="19">
        <f t="shared" si="0"/>
        <v>86.881617779219752</v>
      </c>
      <c r="G67" s="19">
        <f t="shared" si="1"/>
        <v>43.129300923352645</v>
      </c>
      <c r="H67" s="20">
        <f t="shared" si="2"/>
        <v>-2856517.4700000025</v>
      </c>
      <c r="J67" s="38"/>
    </row>
    <row r="68" spans="1:10" ht="12.75" customHeight="1" x14ac:dyDescent="0.25">
      <c r="A68" s="24" t="s">
        <v>159</v>
      </c>
      <c r="B68" s="25" t="s">
        <v>3</v>
      </c>
      <c r="C68" s="26">
        <v>21774519.32</v>
      </c>
      <c r="D68" s="26">
        <v>43835846</v>
      </c>
      <c r="E68" s="26">
        <v>18918404.329999998</v>
      </c>
      <c r="F68" s="27">
        <f t="shared" si="0"/>
        <v>86.88322369818448</v>
      </c>
      <c r="G68" s="27">
        <f t="shared" si="1"/>
        <v>43.157383867987853</v>
      </c>
      <c r="H68" s="28">
        <f t="shared" si="2"/>
        <v>-2856114.9900000021</v>
      </c>
      <c r="J68" s="38"/>
    </row>
    <row r="69" spans="1:10" ht="12.75" customHeight="1" x14ac:dyDescent="0.25">
      <c r="A69" s="24" t="s">
        <v>160</v>
      </c>
      <c r="B69" s="25" t="s">
        <v>4</v>
      </c>
      <c r="C69" s="26">
        <v>402.48</v>
      </c>
      <c r="D69" s="26">
        <v>28543</v>
      </c>
      <c r="E69" s="26"/>
      <c r="F69" s="27">
        <f t="shared" si="0"/>
        <v>0</v>
      </c>
      <c r="G69" s="27">
        <f t="shared" si="1"/>
        <v>0</v>
      </c>
      <c r="H69" s="28">
        <f t="shared" si="2"/>
        <v>-402.48</v>
      </c>
      <c r="J69" s="38"/>
    </row>
    <row r="70" spans="1:10" ht="12.75" customHeight="1" x14ac:dyDescent="0.25">
      <c r="A70" s="22" t="s">
        <v>181</v>
      </c>
      <c r="B70" s="17" t="s">
        <v>24</v>
      </c>
      <c r="C70" s="18">
        <v>1621042.96</v>
      </c>
      <c r="D70" s="18">
        <v>3736328</v>
      </c>
      <c r="E70" s="18">
        <v>1801032.87</v>
      </c>
      <c r="F70" s="19">
        <f t="shared" si="0"/>
        <v>111.10333991395269</v>
      </c>
      <c r="G70" s="19">
        <f t="shared" si="1"/>
        <v>48.203285953481597</v>
      </c>
      <c r="H70" s="20">
        <f t="shared" si="2"/>
        <v>179989.91000000015</v>
      </c>
      <c r="J70" s="38"/>
    </row>
    <row r="71" spans="1:10" ht="12.75" customHeight="1" x14ac:dyDescent="0.25">
      <c r="A71" s="24" t="s">
        <v>159</v>
      </c>
      <c r="B71" s="25" t="s">
        <v>3</v>
      </c>
      <c r="C71" s="26">
        <v>1621042.96</v>
      </c>
      <c r="D71" s="26">
        <v>3722722</v>
      </c>
      <c r="E71" s="26">
        <v>1800961.8</v>
      </c>
      <c r="F71" s="27">
        <f t="shared" si="0"/>
        <v>111.09895569948375</v>
      </c>
      <c r="G71" s="27">
        <f t="shared" si="1"/>
        <v>48.37755276918341</v>
      </c>
      <c r="H71" s="28">
        <f t="shared" si="2"/>
        <v>179918.84000000008</v>
      </c>
      <c r="J71" s="38"/>
    </row>
    <row r="72" spans="1:10" ht="12.75" customHeight="1" x14ac:dyDescent="0.25">
      <c r="A72" s="24" t="s">
        <v>160</v>
      </c>
      <c r="B72" s="25" t="s">
        <v>4</v>
      </c>
      <c r="C72" s="26"/>
      <c r="D72" s="26">
        <v>13606</v>
      </c>
      <c r="E72" s="26">
        <v>71.069999999999993</v>
      </c>
      <c r="F72" s="27" t="str">
        <f t="shared" ref="F72:F120" si="15">IF(C72=0,"x",E72/C72*100)</f>
        <v>x</v>
      </c>
      <c r="G72" s="27">
        <f t="shared" ref="G72:G120" si="16">IF(D72=0,"x",E72/D72*100)</f>
        <v>0.52234308393355866</v>
      </c>
      <c r="H72" s="28">
        <f t="shared" si="2"/>
        <v>71.069999999999993</v>
      </c>
      <c r="J72" s="38"/>
    </row>
    <row r="73" spans="1:10" ht="12.75" customHeight="1" x14ac:dyDescent="0.25">
      <c r="A73" s="22" t="s">
        <v>182</v>
      </c>
      <c r="B73" s="17" t="s">
        <v>25</v>
      </c>
      <c r="C73" s="18">
        <v>90502.78</v>
      </c>
      <c r="D73" s="18">
        <v>318675</v>
      </c>
      <c r="E73" s="18">
        <v>92688.33</v>
      </c>
      <c r="F73" s="19">
        <f t="shared" si="15"/>
        <v>102.4148981942875</v>
      </c>
      <c r="G73" s="19">
        <f t="shared" si="16"/>
        <v>29.085535420098847</v>
      </c>
      <c r="H73" s="20">
        <f t="shared" ref="H73:H123" si="17">+E73-C73</f>
        <v>2185.5500000000029</v>
      </c>
      <c r="J73" s="38"/>
    </row>
    <row r="74" spans="1:10" ht="12.75" customHeight="1" x14ac:dyDescent="0.25">
      <c r="A74" s="24" t="s">
        <v>159</v>
      </c>
      <c r="B74" s="25" t="s">
        <v>3</v>
      </c>
      <c r="C74" s="26">
        <v>90502.78</v>
      </c>
      <c r="D74" s="26">
        <v>314227</v>
      </c>
      <c r="E74" s="26">
        <v>92688.33</v>
      </c>
      <c r="F74" s="27">
        <f t="shared" si="15"/>
        <v>102.4148981942875</v>
      </c>
      <c r="G74" s="27">
        <f t="shared" si="16"/>
        <v>29.497251986621137</v>
      </c>
      <c r="H74" s="28">
        <f t="shared" si="17"/>
        <v>2185.5500000000029</v>
      </c>
      <c r="J74" s="38"/>
    </row>
    <row r="75" spans="1:10" ht="12.75" customHeight="1" x14ac:dyDescent="0.25">
      <c r="A75" s="24" t="s">
        <v>160</v>
      </c>
      <c r="B75" s="25" t="s">
        <v>4</v>
      </c>
      <c r="C75" s="26"/>
      <c r="D75" s="26">
        <v>4448</v>
      </c>
      <c r="E75" s="26"/>
      <c r="F75" s="27" t="str">
        <f t="shared" si="15"/>
        <v>x</v>
      </c>
      <c r="G75" s="27">
        <f t="shared" si="16"/>
        <v>0</v>
      </c>
      <c r="H75" s="28">
        <f t="shared" si="17"/>
        <v>0</v>
      </c>
      <c r="J75" s="38"/>
    </row>
    <row r="76" spans="1:10" ht="12.75" customHeight="1" x14ac:dyDescent="0.25">
      <c r="A76" s="16" t="s">
        <v>183</v>
      </c>
      <c r="B76" s="17" t="s">
        <v>26</v>
      </c>
      <c r="C76" s="18">
        <v>1297572790.28</v>
      </c>
      <c r="D76" s="18">
        <v>2656637184</v>
      </c>
      <c r="E76" s="18">
        <v>1275225694.8399999</v>
      </c>
      <c r="F76" s="19">
        <f t="shared" si="15"/>
        <v>98.277777122994564</v>
      </c>
      <c r="G76" s="19">
        <f t="shared" si="16"/>
        <v>48.001499885653935</v>
      </c>
      <c r="H76" s="20">
        <f t="shared" si="17"/>
        <v>-22347095.440000057</v>
      </c>
      <c r="J76" s="38"/>
    </row>
    <row r="77" spans="1:10" ht="12.75" customHeight="1" x14ac:dyDescent="0.25">
      <c r="A77" s="22" t="s">
        <v>184</v>
      </c>
      <c r="B77" s="17" t="s">
        <v>27</v>
      </c>
      <c r="C77" s="18">
        <v>11239622.4</v>
      </c>
      <c r="D77" s="18">
        <v>41682407</v>
      </c>
      <c r="E77" s="18">
        <v>12320614.630000001</v>
      </c>
      <c r="F77" s="19">
        <f t="shared" si="15"/>
        <v>109.61769169398433</v>
      </c>
      <c r="G77" s="19">
        <f t="shared" si="16"/>
        <v>29.558308928752602</v>
      </c>
      <c r="H77" s="20">
        <f t="shared" si="17"/>
        <v>1080992.2300000004</v>
      </c>
      <c r="J77" s="38"/>
    </row>
    <row r="78" spans="1:10" ht="12.75" customHeight="1" x14ac:dyDescent="0.25">
      <c r="A78" s="24" t="s">
        <v>159</v>
      </c>
      <c r="B78" s="25" t="s">
        <v>3</v>
      </c>
      <c r="C78" s="26">
        <v>10397605.050000001</v>
      </c>
      <c r="D78" s="26">
        <v>33468523</v>
      </c>
      <c r="E78" s="26">
        <v>11728783.66</v>
      </c>
      <c r="F78" s="27">
        <f t="shared" si="15"/>
        <v>112.80274258926578</v>
      </c>
      <c r="G78" s="27">
        <f t="shared" si="16"/>
        <v>35.044222477340874</v>
      </c>
      <c r="H78" s="28">
        <f t="shared" si="17"/>
        <v>1331178.6099999994</v>
      </c>
      <c r="J78" s="38"/>
    </row>
    <row r="79" spans="1:10" ht="12.75" customHeight="1" x14ac:dyDescent="0.25">
      <c r="A79" s="24" t="s">
        <v>160</v>
      </c>
      <c r="B79" s="25" t="s">
        <v>312</v>
      </c>
      <c r="C79" s="26">
        <v>842017.35</v>
      </c>
      <c r="D79" s="26">
        <v>8213884</v>
      </c>
      <c r="E79" s="26">
        <v>591830.97</v>
      </c>
      <c r="F79" s="27">
        <f t="shared" si="15"/>
        <v>70.28726545836615</v>
      </c>
      <c r="G79" s="27">
        <f t="shared" si="16"/>
        <v>7.2052511333249898</v>
      </c>
      <c r="H79" s="28">
        <f t="shared" si="17"/>
        <v>-250186.38</v>
      </c>
      <c r="J79" s="38"/>
    </row>
    <row r="80" spans="1:10" ht="12.75" customHeight="1" x14ac:dyDescent="0.25">
      <c r="A80" s="22" t="s">
        <v>185</v>
      </c>
      <c r="B80" s="17" t="s">
        <v>28</v>
      </c>
      <c r="C80" s="18">
        <v>1183755525.3699999</v>
      </c>
      <c r="D80" s="18">
        <v>2314615645</v>
      </c>
      <c r="E80" s="18">
        <v>1148189925.8099999</v>
      </c>
      <c r="F80" s="19">
        <f t="shared" si="15"/>
        <v>96.99552831663587</v>
      </c>
      <c r="G80" s="19">
        <f t="shared" si="16"/>
        <v>49.606072968974509</v>
      </c>
      <c r="H80" s="20">
        <f t="shared" si="17"/>
        <v>-35565599.559999943</v>
      </c>
      <c r="J80" s="38"/>
    </row>
    <row r="81" spans="1:10" ht="12.75" customHeight="1" x14ac:dyDescent="0.25">
      <c r="A81" s="24" t="s">
        <v>159</v>
      </c>
      <c r="B81" s="25" t="s">
        <v>3</v>
      </c>
      <c r="C81" s="26">
        <v>1183755525.3699999</v>
      </c>
      <c r="D81" s="26">
        <v>2270522856</v>
      </c>
      <c r="E81" s="26">
        <v>1148189925.8099999</v>
      </c>
      <c r="F81" s="27">
        <f t="shared" si="15"/>
        <v>96.99552831663587</v>
      </c>
      <c r="G81" s="27">
        <f t="shared" si="16"/>
        <v>50.569406195398372</v>
      </c>
      <c r="H81" s="28">
        <f t="shared" si="17"/>
        <v>-35565599.559999943</v>
      </c>
      <c r="J81" s="38"/>
    </row>
    <row r="82" spans="1:10" ht="12.75" customHeight="1" x14ac:dyDescent="0.25">
      <c r="A82" s="24" t="s">
        <v>160</v>
      </c>
      <c r="B82" s="25" t="s">
        <v>312</v>
      </c>
      <c r="C82" s="26"/>
      <c r="D82" s="26">
        <v>44092789</v>
      </c>
      <c r="E82" s="26"/>
      <c r="F82" s="27" t="str">
        <f t="shared" ref="F82" si="18">IF(C82=0,"x",E82/C82*100)</f>
        <v>x</v>
      </c>
      <c r="G82" s="27">
        <f t="shared" ref="G82" si="19">IF(D82=0,"x",E82/D82*100)</f>
        <v>0</v>
      </c>
      <c r="H82" s="28">
        <f t="shared" ref="H82" si="20">+E82-C82</f>
        <v>0</v>
      </c>
      <c r="J82" s="38"/>
    </row>
    <row r="83" spans="1:10" ht="12.75" customHeight="1" x14ac:dyDescent="0.25">
      <c r="A83" s="22" t="s">
        <v>186</v>
      </c>
      <c r="B83" s="17" t="s">
        <v>29</v>
      </c>
      <c r="C83" s="18">
        <v>38352612.740000002</v>
      </c>
      <c r="D83" s="18">
        <v>105891930</v>
      </c>
      <c r="E83" s="18">
        <v>41853105.710000001</v>
      </c>
      <c r="F83" s="19">
        <f t="shared" si="15"/>
        <v>109.12713038282564</v>
      </c>
      <c r="G83" s="19">
        <f t="shared" si="16"/>
        <v>39.524358192357056</v>
      </c>
      <c r="H83" s="20">
        <f t="shared" si="17"/>
        <v>3500492.9699999988</v>
      </c>
      <c r="J83" s="38"/>
    </row>
    <row r="84" spans="1:10" ht="12.75" customHeight="1" x14ac:dyDescent="0.25">
      <c r="A84" s="24" t="s">
        <v>159</v>
      </c>
      <c r="B84" s="25" t="s">
        <v>3</v>
      </c>
      <c r="C84" s="26">
        <v>37459471.020000003</v>
      </c>
      <c r="D84" s="26">
        <v>94377365</v>
      </c>
      <c r="E84" s="26">
        <v>40885851.719999999</v>
      </c>
      <c r="F84" s="27">
        <f t="shared" si="15"/>
        <v>109.14690092172049</v>
      </c>
      <c r="G84" s="27">
        <f t="shared" si="16"/>
        <v>43.321671165538476</v>
      </c>
      <c r="H84" s="28">
        <f t="shared" si="17"/>
        <v>3426380.6999999955</v>
      </c>
      <c r="J84" s="38"/>
    </row>
    <row r="85" spans="1:10" ht="12.75" customHeight="1" x14ac:dyDescent="0.25">
      <c r="A85" s="24" t="s">
        <v>160</v>
      </c>
      <c r="B85" s="25" t="s">
        <v>312</v>
      </c>
      <c r="C85" s="26">
        <v>893141.72</v>
      </c>
      <c r="D85" s="26">
        <v>11514565</v>
      </c>
      <c r="E85" s="26">
        <v>967253.99</v>
      </c>
      <c r="F85" s="27">
        <f t="shared" si="15"/>
        <v>108.29792947081232</v>
      </c>
      <c r="G85" s="27">
        <f t="shared" si="16"/>
        <v>8.4002651424521897</v>
      </c>
      <c r="H85" s="28">
        <f t="shared" si="17"/>
        <v>74112.270000000019</v>
      </c>
      <c r="J85" s="38"/>
    </row>
    <row r="86" spans="1:10" ht="12.75" customHeight="1" x14ac:dyDescent="0.25">
      <c r="A86" s="22" t="s">
        <v>187</v>
      </c>
      <c r="B86" s="17" t="s">
        <v>30</v>
      </c>
      <c r="C86" s="18">
        <v>62645328.93</v>
      </c>
      <c r="D86" s="18">
        <v>189754240</v>
      </c>
      <c r="E86" s="18">
        <v>70846760.540000007</v>
      </c>
      <c r="F86" s="19">
        <f t="shared" si="15"/>
        <v>113.09184858645136</v>
      </c>
      <c r="G86" s="19">
        <f t="shared" si="16"/>
        <v>37.33606191882722</v>
      </c>
      <c r="H86" s="20">
        <f t="shared" si="17"/>
        <v>8201431.6100000069</v>
      </c>
      <c r="J86" s="38"/>
    </row>
    <row r="87" spans="1:10" ht="12.75" customHeight="1" x14ac:dyDescent="0.25">
      <c r="A87" s="24" t="s">
        <v>159</v>
      </c>
      <c r="B87" s="25" t="s">
        <v>3</v>
      </c>
      <c r="C87" s="26">
        <v>60077660.210000001</v>
      </c>
      <c r="D87" s="26">
        <v>150953481</v>
      </c>
      <c r="E87" s="26">
        <v>64578769.899999999</v>
      </c>
      <c r="F87" s="27">
        <f t="shared" si="15"/>
        <v>107.49215211489009</v>
      </c>
      <c r="G87" s="27">
        <f t="shared" si="16"/>
        <v>42.780576818894289</v>
      </c>
      <c r="H87" s="28">
        <f t="shared" si="17"/>
        <v>4501109.6899999976</v>
      </c>
      <c r="J87" s="38"/>
    </row>
    <row r="88" spans="1:10" ht="12.75" customHeight="1" x14ac:dyDescent="0.25">
      <c r="A88" s="24" t="s">
        <v>160</v>
      </c>
      <c r="B88" s="25" t="s">
        <v>312</v>
      </c>
      <c r="C88" s="26">
        <v>2567668.7200000002</v>
      </c>
      <c r="D88" s="26">
        <v>38800759</v>
      </c>
      <c r="E88" s="26">
        <v>6267990.6399999997</v>
      </c>
      <c r="F88" s="27">
        <f t="shared" si="15"/>
        <v>244.11212362317514</v>
      </c>
      <c r="G88" s="27">
        <f t="shared" si="16"/>
        <v>16.154299043480052</v>
      </c>
      <c r="H88" s="28">
        <f t="shared" si="17"/>
        <v>3700321.9199999995</v>
      </c>
      <c r="J88" s="38"/>
    </row>
    <row r="89" spans="1:10" ht="12.75" customHeight="1" x14ac:dyDescent="0.25">
      <c r="A89" s="22" t="s">
        <v>188</v>
      </c>
      <c r="B89" s="17" t="s">
        <v>372</v>
      </c>
      <c r="C89" s="18">
        <v>1558986.24</v>
      </c>
      <c r="D89" s="18">
        <v>4626601</v>
      </c>
      <c r="E89" s="18">
        <v>1994550.86</v>
      </c>
      <c r="F89" s="19">
        <f t="shared" si="15"/>
        <v>127.93896500330881</v>
      </c>
      <c r="G89" s="19">
        <f t="shared" si="16"/>
        <v>43.110500775839547</v>
      </c>
      <c r="H89" s="20">
        <f t="shared" si="17"/>
        <v>435564.62000000011</v>
      </c>
      <c r="J89" s="38"/>
    </row>
    <row r="90" spans="1:10" ht="12.75" customHeight="1" x14ac:dyDescent="0.25">
      <c r="A90" s="24" t="s">
        <v>159</v>
      </c>
      <c r="B90" s="25" t="s">
        <v>3</v>
      </c>
      <c r="C90" s="26">
        <v>1550845.97</v>
      </c>
      <c r="D90" s="26">
        <v>4519370</v>
      </c>
      <c r="E90" s="26">
        <v>1946798.95</v>
      </c>
      <c r="F90" s="27">
        <f t="shared" si="15"/>
        <v>125.53141882942766</v>
      </c>
      <c r="G90" s="27">
        <f t="shared" si="16"/>
        <v>43.076777294180388</v>
      </c>
      <c r="H90" s="28">
        <f t="shared" si="17"/>
        <v>395952.98</v>
      </c>
      <c r="J90" s="38"/>
    </row>
    <row r="91" spans="1:10" ht="12.75" customHeight="1" x14ac:dyDescent="0.25">
      <c r="A91" s="24" t="s">
        <v>160</v>
      </c>
      <c r="B91" s="25" t="s">
        <v>312</v>
      </c>
      <c r="C91" s="26">
        <v>8140.27</v>
      </c>
      <c r="D91" s="26">
        <v>107231</v>
      </c>
      <c r="E91" s="26">
        <v>47751.91</v>
      </c>
      <c r="F91" s="27">
        <f t="shared" si="15"/>
        <v>586.61334329205306</v>
      </c>
      <c r="G91" s="27">
        <f t="shared" si="16"/>
        <v>44.531814493942981</v>
      </c>
      <c r="H91" s="28">
        <f t="shared" si="17"/>
        <v>39611.64</v>
      </c>
      <c r="J91" s="38"/>
    </row>
    <row r="92" spans="1:10" ht="12.75" customHeight="1" x14ac:dyDescent="0.25">
      <c r="A92" s="22" t="s">
        <v>309</v>
      </c>
      <c r="B92" s="17" t="s">
        <v>31</v>
      </c>
      <c r="C92" s="18">
        <v>20714.599999999999</v>
      </c>
      <c r="D92" s="18">
        <v>66361</v>
      </c>
      <c r="E92" s="18">
        <v>20737.29</v>
      </c>
      <c r="F92" s="19">
        <f t="shared" si="15"/>
        <v>100.10953626910491</v>
      </c>
      <c r="G92" s="19">
        <f t="shared" si="16"/>
        <v>31.249212639954195</v>
      </c>
      <c r="H92" s="20">
        <f t="shared" si="17"/>
        <v>22.690000000002328</v>
      </c>
      <c r="J92" s="38"/>
    </row>
    <row r="93" spans="1:10" ht="12.75" customHeight="1" x14ac:dyDescent="0.25">
      <c r="A93" s="24" t="s">
        <v>159</v>
      </c>
      <c r="B93" s="25" t="s">
        <v>3</v>
      </c>
      <c r="C93" s="26">
        <v>20714.599999999999</v>
      </c>
      <c r="D93" s="26">
        <v>66361</v>
      </c>
      <c r="E93" s="26">
        <v>20737.29</v>
      </c>
      <c r="F93" s="27">
        <f t="shared" si="15"/>
        <v>100.10953626910491</v>
      </c>
      <c r="G93" s="27">
        <f t="shared" si="16"/>
        <v>31.249212639954195</v>
      </c>
      <c r="H93" s="28">
        <f t="shared" si="17"/>
        <v>22.690000000002328</v>
      </c>
      <c r="J93" s="38"/>
    </row>
    <row r="94" spans="1:10" ht="12.75" customHeight="1" x14ac:dyDescent="0.25">
      <c r="A94" s="16" t="s">
        <v>189</v>
      </c>
      <c r="B94" s="17" t="s">
        <v>32</v>
      </c>
      <c r="C94" s="18">
        <v>21323333.210000001</v>
      </c>
      <c r="D94" s="18">
        <v>56193151</v>
      </c>
      <c r="E94" s="18">
        <v>23894268.489999998</v>
      </c>
      <c r="F94" s="19">
        <f t="shared" si="15"/>
        <v>112.05691087167511</v>
      </c>
      <c r="G94" s="19">
        <f t="shared" si="16"/>
        <v>42.521674020380168</v>
      </c>
      <c r="H94" s="20">
        <f t="shared" si="17"/>
        <v>2570935.2799999975</v>
      </c>
      <c r="J94" s="38"/>
    </row>
    <row r="95" spans="1:10" ht="12.75" customHeight="1" x14ac:dyDescent="0.25">
      <c r="A95" s="16" t="s">
        <v>190</v>
      </c>
      <c r="B95" s="17" t="s">
        <v>33</v>
      </c>
      <c r="C95" s="18">
        <v>418287.94</v>
      </c>
      <c r="D95" s="18">
        <v>2006331</v>
      </c>
      <c r="E95" s="18">
        <v>453806.8</v>
      </c>
      <c r="F95" s="19">
        <f t="shared" si="15"/>
        <v>108.49148555418546</v>
      </c>
      <c r="G95" s="19">
        <f t="shared" si="16"/>
        <v>22.618740377335545</v>
      </c>
      <c r="H95" s="20">
        <f t="shared" si="17"/>
        <v>35518.859999999986</v>
      </c>
      <c r="J95" s="38"/>
    </row>
    <row r="96" spans="1:10" ht="12.75" customHeight="1" x14ac:dyDescent="0.25">
      <c r="A96" s="22" t="s">
        <v>191</v>
      </c>
      <c r="B96" s="17" t="s">
        <v>373</v>
      </c>
      <c r="C96" s="18">
        <v>418287.94</v>
      </c>
      <c r="D96" s="18">
        <v>2006331</v>
      </c>
      <c r="E96" s="18">
        <v>453806.8</v>
      </c>
      <c r="F96" s="19">
        <f t="shared" si="15"/>
        <v>108.49148555418546</v>
      </c>
      <c r="G96" s="19">
        <f t="shared" si="16"/>
        <v>22.618740377335545</v>
      </c>
      <c r="H96" s="20">
        <f t="shared" si="17"/>
        <v>35518.859999999986</v>
      </c>
      <c r="J96" s="38"/>
    </row>
    <row r="97" spans="1:10" ht="12.75" customHeight="1" x14ac:dyDescent="0.25">
      <c r="A97" s="24" t="s">
        <v>159</v>
      </c>
      <c r="B97" s="25" t="s">
        <v>3</v>
      </c>
      <c r="C97" s="26">
        <v>416203.05</v>
      </c>
      <c r="D97" s="26">
        <v>1961536</v>
      </c>
      <c r="E97" s="26">
        <v>452881.46</v>
      </c>
      <c r="F97" s="27">
        <f t="shared" si="15"/>
        <v>108.81262403050627</v>
      </c>
      <c r="G97" s="27">
        <f t="shared" si="16"/>
        <v>23.088103404678783</v>
      </c>
      <c r="H97" s="28">
        <f t="shared" si="17"/>
        <v>36678.410000000033</v>
      </c>
      <c r="J97" s="38"/>
    </row>
    <row r="98" spans="1:10" ht="12.75" customHeight="1" x14ac:dyDescent="0.25">
      <c r="A98" s="24" t="s">
        <v>160</v>
      </c>
      <c r="B98" s="25" t="s">
        <v>312</v>
      </c>
      <c r="C98" s="26">
        <v>2084.89</v>
      </c>
      <c r="D98" s="26">
        <v>44795</v>
      </c>
      <c r="E98" s="26">
        <v>925.34</v>
      </c>
      <c r="F98" s="27">
        <f t="shared" si="15"/>
        <v>44.383156905160469</v>
      </c>
      <c r="G98" s="27">
        <f t="shared" si="16"/>
        <v>2.0657216207165976</v>
      </c>
      <c r="H98" s="28">
        <f t="shared" si="17"/>
        <v>-1159.5499999999997</v>
      </c>
      <c r="J98" s="38"/>
    </row>
    <row r="99" spans="1:10" ht="12.75" customHeight="1" x14ac:dyDescent="0.25">
      <c r="A99" s="16" t="s">
        <v>192</v>
      </c>
      <c r="B99" s="17" t="s">
        <v>34</v>
      </c>
      <c r="C99" s="18">
        <v>459935310.81999999</v>
      </c>
      <c r="D99" s="18">
        <v>1050154138</v>
      </c>
      <c r="E99" s="18">
        <v>467726161.00999999</v>
      </c>
      <c r="F99" s="19">
        <f t="shared" si="15"/>
        <v>101.69390129583876</v>
      </c>
      <c r="G99" s="19">
        <f t="shared" si="16"/>
        <v>44.538810455080068</v>
      </c>
      <c r="H99" s="20">
        <f t="shared" si="17"/>
        <v>7790850.1899999976</v>
      </c>
      <c r="J99" s="38"/>
    </row>
    <row r="100" spans="1:10" ht="12.75" customHeight="1" x14ac:dyDescent="0.25">
      <c r="A100" s="22" t="s">
        <v>193</v>
      </c>
      <c r="B100" s="17" t="s">
        <v>35</v>
      </c>
      <c r="C100" s="18">
        <v>459935310.81999999</v>
      </c>
      <c r="D100" s="18">
        <v>1046948882</v>
      </c>
      <c r="E100" s="18">
        <v>467726161.00999999</v>
      </c>
      <c r="F100" s="19">
        <f t="shared" si="15"/>
        <v>101.69390129583876</v>
      </c>
      <c r="G100" s="19">
        <f t="shared" si="16"/>
        <v>44.675166959106605</v>
      </c>
      <c r="H100" s="20">
        <f t="shared" si="17"/>
        <v>7790850.1899999976</v>
      </c>
      <c r="J100" s="38"/>
    </row>
    <row r="101" spans="1:10" ht="12.75" customHeight="1" x14ac:dyDescent="0.25">
      <c r="A101" s="24" t="s">
        <v>159</v>
      </c>
      <c r="B101" s="25" t="s">
        <v>3</v>
      </c>
      <c r="C101" s="26">
        <v>264911904.24000001</v>
      </c>
      <c r="D101" s="26">
        <v>654491082</v>
      </c>
      <c r="E101" s="26">
        <v>290613193.24000001</v>
      </c>
      <c r="F101" s="27">
        <f t="shared" si="15"/>
        <v>109.70182486654718</v>
      </c>
      <c r="G101" s="27">
        <f t="shared" si="16"/>
        <v>44.402926370202245</v>
      </c>
      <c r="H101" s="28">
        <f t="shared" si="17"/>
        <v>25701289</v>
      </c>
      <c r="J101" s="38"/>
    </row>
    <row r="102" spans="1:10" ht="12.75" customHeight="1" x14ac:dyDescent="0.25">
      <c r="A102" s="24" t="s">
        <v>160</v>
      </c>
      <c r="B102" s="25" t="s">
        <v>312</v>
      </c>
      <c r="C102" s="26">
        <v>195023406.58000001</v>
      </c>
      <c r="D102" s="26">
        <v>392457800</v>
      </c>
      <c r="E102" s="26">
        <v>177112967.77000001</v>
      </c>
      <c r="F102" s="27">
        <f t="shared" si="15"/>
        <v>90.816261943074508</v>
      </c>
      <c r="G102" s="27">
        <f t="shared" si="16"/>
        <v>45.129175103667201</v>
      </c>
      <c r="H102" s="28">
        <f t="shared" si="17"/>
        <v>-17910438.810000002</v>
      </c>
      <c r="J102" s="38"/>
    </row>
    <row r="103" spans="1:10" ht="12.75" customHeight="1" x14ac:dyDescent="0.25">
      <c r="A103" s="22" t="s">
        <v>433</v>
      </c>
      <c r="B103" s="17" t="s">
        <v>434</v>
      </c>
      <c r="C103" s="18"/>
      <c r="D103" s="18">
        <v>3205256</v>
      </c>
      <c r="E103" s="18"/>
      <c r="F103" s="19" t="str">
        <f t="shared" ref="F103:F107" si="21">IF(C103=0,"x",E103/C103*100)</f>
        <v>x</v>
      </c>
      <c r="G103" s="19">
        <f t="shared" ref="G103:G107" si="22">IF(D103=0,"x",E103/D103*100)</f>
        <v>0</v>
      </c>
      <c r="H103" s="20">
        <f t="shared" ref="H103:H107" si="23">+E103-C103</f>
        <v>0</v>
      </c>
      <c r="J103" s="38"/>
    </row>
    <row r="104" spans="1:10" ht="12.75" customHeight="1" x14ac:dyDescent="0.25">
      <c r="A104" s="24" t="s">
        <v>159</v>
      </c>
      <c r="B104" s="25" t="s">
        <v>3</v>
      </c>
      <c r="C104" s="26"/>
      <c r="D104" s="26">
        <v>3125623</v>
      </c>
      <c r="E104" s="26"/>
      <c r="F104" s="27" t="str">
        <f t="shared" si="21"/>
        <v>x</v>
      </c>
      <c r="G104" s="27">
        <f t="shared" si="22"/>
        <v>0</v>
      </c>
      <c r="H104" s="28">
        <f t="shared" si="23"/>
        <v>0</v>
      </c>
      <c r="J104" s="38"/>
    </row>
    <row r="105" spans="1:10" ht="12.75" customHeight="1" x14ac:dyDescent="0.25">
      <c r="A105" s="24" t="s">
        <v>160</v>
      </c>
      <c r="B105" s="25" t="s">
        <v>312</v>
      </c>
      <c r="C105" s="26"/>
      <c r="D105" s="26">
        <v>79633</v>
      </c>
      <c r="E105" s="26"/>
      <c r="F105" s="27" t="str">
        <f t="shared" si="21"/>
        <v>x</v>
      </c>
      <c r="G105" s="27">
        <f t="shared" si="22"/>
        <v>0</v>
      </c>
      <c r="H105" s="28">
        <f t="shared" si="23"/>
        <v>0</v>
      </c>
      <c r="J105" s="38"/>
    </row>
    <row r="106" spans="1:10" ht="12.75" customHeight="1" x14ac:dyDescent="0.25">
      <c r="A106" s="16" t="s">
        <v>194</v>
      </c>
      <c r="B106" s="17" t="s">
        <v>374</v>
      </c>
      <c r="C106" s="18">
        <v>4042212.11</v>
      </c>
      <c r="D106" s="18">
        <v>24328873</v>
      </c>
      <c r="E106" s="18">
        <v>5507448.6900000004</v>
      </c>
      <c r="F106" s="27">
        <f t="shared" si="21"/>
        <v>136.24838430361342</v>
      </c>
      <c r="G106" s="27">
        <f t="shared" si="22"/>
        <v>22.637500265630884</v>
      </c>
      <c r="H106" s="28">
        <f t="shared" si="23"/>
        <v>1465236.5800000005</v>
      </c>
      <c r="J106" s="38"/>
    </row>
    <row r="107" spans="1:10" ht="12.75" customHeight="1" x14ac:dyDescent="0.25">
      <c r="A107" s="22" t="s">
        <v>195</v>
      </c>
      <c r="B107" s="17" t="s">
        <v>375</v>
      </c>
      <c r="C107" s="18">
        <v>3456818.32</v>
      </c>
      <c r="D107" s="18">
        <v>23032908</v>
      </c>
      <c r="E107" s="18">
        <v>4934013.0599999996</v>
      </c>
      <c r="F107" s="27">
        <f t="shared" si="21"/>
        <v>142.73278498477754</v>
      </c>
      <c r="G107" s="27">
        <f t="shared" si="22"/>
        <v>21.421581070006443</v>
      </c>
      <c r="H107" s="28">
        <f t="shared" si="23"/>
        <v>1477194.7399999998</v>
      </c>
      <c r="J107" s="38"/>
    </row>
    <row r="108" spans="1:10" ht="12.75" customHeight="1" x14ac:dyDescent="0.25">
      <c r="A108" s="24" t="s">
        <v>159</v>
      </c>
      <c r="B108" s="25" t="s">
        <v>3</v>
      </c>
      <c r="C108" s="26">
        <v>3455113.97</v>
      </c>
      <c r="D108" s="26">
        <v>22913549</v>
      </c>
      <c r="E108" s="26">
        <v>4911670.1500000004</v>
      </c>
      <c r="F108" s="27">
        <f t="shared" si="15"/>
        <v>142.15653065707698</v>
      </c>
      <c r="G108" s="27">
        <f t="shared" si="16"/>
        <v>21.435658657678918</v>
      </c>
      <c r="H108" s="28">
        <f t="shared" si="17"/>
        <v>1456556.1800000002</v>
      </c>
      <c r="J108" s="38"/>
    </row>
    <row r="109" spans="1:10" ht="12.75" customHeight="1" x14ac:dyDescent="0.25">
      <c r="A109" s="24" t="s">
        <v>160</v>
      </c>
      <c r="B109" s="25" t="s">
        <v>312</v>
      </c>
      <c r="C109" s="26">
        <v>1704.35</v>
      </c>
      <c r="D109" s="26">
        <v>119359</v>
      </c>
      <c r="E109" s="26">
        <v>22342.91</v>
      </c>
      <c r="F109" s="27">
        <f t="shared" si="15"/>
        <v>1310.9343738081968</v>
      </c>
      <c r="G109" s="27">
        <f t="shared" si="16"/>
        <v>18.719082767114337</v>
      </c>
      <c r="H109" s="28">
        <f t="shared" si="17"/>
        <v>20638.560000000001</v>
      </c>
      <c r="J109" s="38"/>
    </row>
    <row r="110" spans="1:10" ht="12.75" customHeight="1" x14ac:dyDescent="0.25">
      <c r="A110" s="22" t="s">
        <v>196</v>
      </c>
      <c r="B110" s="17" t="s">
        <v>36</v>
      </c>
      <c r="C110" s="18">
        <v>585393.79</v>
      </c>
      <c r="D110" s="18">
        <v>1295965</v>
      </c>
      <c r="E110" s="18">
        <v>573435.63</v>
      </c>
      <c r="F110" s="19">
        <f t="shared" si="15"/>
        <v>97.957245156290426</v>
      </c>
      <c r="G110" s="19">
        <f t="shared" si="16"/>
        <v>44.247771351849778</v>
      </c>
      <c r="H110" s="20">
        <f t="shared" si="17"/>
        <v>-11958.160000000033</v>
      </c>
      <c r="J110" s="38"/>
    </row>
    <row r="111" spans="1:10" ht="12.75" customHeight="1" x14ac:dyDescent="0.25">
      <c r="A111" s="24" t="s">
        <v>159</v>
      </c>
      <c r="B111" s="25" t="s">
        <v>3</v>
      </c>
      <c r="C111" s="26">
        <v>584607.76</v>
      </c>
      <c r="D111" s="26">
        <v>1260494</v>
      </c>
      <c r="E111" s="26">
        <v>573435.63</v>
      </c>
      <c r="F111" s="27">
        <f t="shared" si="15"/>
        <v>98.088952839079653</v>
      </c>
      <c r="G111" s="27">
        <f t="shared" si="16"/>
        <v>45.492928169431984</v>
      </c>
      <c r="H111" s="28">
        <f t="shared" si="17"/>
        <v>-11172.130000000005</v>
      </c>
      <c r="J111" s="38"/>
    </row>
    <row r="112" spans="1:10" ht="12.75" customHeight="1" x14ac:dyDescent="0.25">
      <c r="A112" s="24" t="s">
        <v>160</v>
      </c>
      <c r="B112" s="25" t="s">
        <v>312</v>
      </c>
      <c r="C112" s="26">
        <v>786.03</v>
      </c>
      <c r="D112" s="26">
        <v>35471</v>
      </c>
      <c r="E112" s="26"/>
      <c r="F112" s="27">
        <f t="shared" si="15"/>
        <v>0</v>
      </c>
      <c r="G112" s="27">
        <f t="shared" si="16"/>
        <v>0</v>
      </c>
      <c r="H112" s="28">
        <f t="shared" si="17"/>
        <v>-786.03</v>
      </c>
      <c r="J112" s="38"/>
    </row>
    <row r="113" spans="1:10" ht="12.75" customHeight="1" x14ac:dyDescent="0.25">
      <c r="A113" s="16" t="s">
        <v>197</v>
      </c>
      <c r="B113" s="17" t="s">
        <v>376</v>
      </c>
      <c r="C113" s="18">
        <v>2540480.83</v>
      </c>
      <c r="D113" s="18">
        <v>3612436</v>
      </c>
      <c r="E113" s="18">
        <v>3612422.27</v>
      </c>
      <c r="F113" s="19">
        <f t="shared" si="15"/>
        <v>142.19443135888571</v>
      </c>
      <c r="G113" s="19">
        <f t="shared" si="16"/>
        <v>99.999619924062316</v>
      </c>
      <c r="H113" s="20">
        <f t="shared" si="17"/>
        <v>1071941.44</v>
      </c>
      <c r="J113" s="38"/>
    </row>
    <row r="114" spans="1:10" ht="12.75" customHeight="1" x14ac:dyDescent="0.25">
      <c r="A114" s="22" t="s">
        <v>198</v>
      </c>
      <c r="B114" s="17" t="s">
        <v>377</v>
      </c>
      <c r="C114" s="18">
        <v>2540480.83</v>
      </c>
      <c r="D114" s="18">
        <v>3612436</v>
      </c>
      <c r="E114" s="18">
        <v>3612422.27</v>
      </c>
      <c r="F114" s="19">
        <f t="shared" si="15"/>
        <v>142.19443135888571</v>
      </c>
      <c r="G114" s="19">
        <f t="shared" si="16"/>
        <v>99.999619924062316</v>
      </c>
      <c r="H114" s="20">
        <f t="shared" si="17"/>
        <v>1071941.44</v>
      </c>
      <c r="J114" s="38"/>
    </row>
    <row r="115" spans="1:10" ht="12.75" customHeight="1" x14ac:dyDescent="0.25">
      <c r="A115" s="24" t="s">
        <v>159</v>
      </c>
      <c r="B115" s="25" t="s">
        <v>3</v>
      </c>
      <c r="C115" s="26">
        <v>2483165.31</v>
      </c>
      <c r="D115" s="26">
        <v>3605361</v>
      </c>
      <c r="E115" s="26">
        <v>3605347.57</v>
      </c>
      <c r="F115" s="27">
        <f t="shared" si="15"/>
        <v>145.19160506474697</v>
      </c>
      <c r="G115" s="27">
        <f t="shared" si="16"/>
        <v>99.999627499160269</v>
      </c>
      <c r="H115" s="28">
        <f t="shared" si="17"/>
        <v>1122182.2599999998</v>
      </c>
      <c r="J115" s="38"/>
    </row>
    <row r="116" spans="1:10" ht="12.75" customHeight="1" x14ac:dyDescent="0.25">
      <c r="A116" s="24" t="s">
        <v>160</v>
      </c>
      <c r="B116" s="25" t="s">
        <v>312</v>
      </c>
      <c r="C116" s="26">
        <v>57315.519999999997</v>
      </c>
      <c r="D116" s="26">
        <v>7075</v>
      </c>
      <c r="E116" s="26">
        <v>7074.7</v>
      </c>
      <c r="F116" s="27">
        <f t="shared" si="15"/>
        <v>12.343428097660111</v>
      </c>
      <c r="G116" s="27">
        <f t="shared" si="16"/>
        <v>99.995759717314485</v>
      </c>
      <c r="H116" s="28">
        <f t="shared" si="17"/>
        <v>-50240.82</v>
      </c>
      <c r="J116" s="38"/>
    </row>
    <row r="117" spans="1:10" ht="12.75" customHeight="1" x14ac:dyDescent="0.25">
      <c r="A117" s="16" t="s">
        <v>199</v>
      </c>
      <c r="B117" s="17" t="s">
        <v>37</v>
      </c>
      <c r="C117" s="18">
        <v>4116445.09</v>
      </c>
      <c r="D117" s="18">
        <v>85506191</v>
      </c>
      <c r="E117" s="18">
        <v>20300390.68</v>
      </c>
      <c r="F117" s="19">
        <f t="shared" si="15"/>
        <v>493.15344274396722</v>
      </c>
      <c r="G117" s="19">
        <f t="shared" si="16"/>
        <v>23.741427892630604</v>
      </c>
      <c r="H117" s="20">
        <f t="shared" si="17"/>
        <v>16183945.59</v>
      </c>
      <c r="J117" s="38"/>
    </row>
    <row r="118" spans="1:10" ht="12.75" customHeight="1" x14ac:dyDescent="0.25">
      <c r="A118" s="22" t="s">
        <v>200</v>
      </c>
      <c r="B118" s="17" t="s">
        <v>38</v>
      </c>
      <c r="C118" s="18">
        <v>4116445.09</v>
      </c>
      <c r="D118" s="18">
        <v>85506191</v>
      </c>
      <c r="E118" s="18">
        <v>20300390.68</v>
      </c>
      <c r="F118" s="19">
        <f t="shared" si="15"/>
        <v>493.15344274396722</v>
      </c>
      <c r="G118" s="19">
        <f t="shared" si="16"/>
        <v>23.741427892630604</v>
      </c>
      <c r="H118" s="20">
        <f t="shared" si="17"/>
        <v>16183945.59</v>
      </c>
      <c r="J118" s="38"/>
    </row>
    <row r="119" spans="1:10" ht="12.75" customHeight="1" x14ac:dyDescent="0.25">
      <c r="A119" s="24" t="s">
        <v>159</v>
      </c>
      <c r="B119" s="25" t="s">
        <v>3</v>
      </c>
      <c r="C119" s="26">
        <v>4116399.57</v>
      </c>
      <c r="D119" s="26">
        <v>41658304</v>
      </c>
      <c r="E119" s="26">
        <v>7270256.1699999999</v>
      </c>
      <c r="F119" s="27">
        <f t="shared" si="15"/>
        <v>176.61687225373021</v>
      </c>
      <c r="G119" s="27">
        <f t="shared" si="16"/>
        <v>17.452117517794292</v>
      </c>
      <c r="H119" s="28">
        <f t="shared" si="17"/>
        <v>3153856.6</v>
      </c>
      <c r="J119" s="38"/>
    </row>
    <row r="120" spans="1:10" ht="12.75" customHeight="1" x14ac:dyDescent="0.25">
      <c r="A120" s="24" t="s">
        <v>160</v>
      </c>
      <c r="B120" s="25" t="s">
        <v>312</v>
      </c>
      <c r="C120" s="26">
        <v>45.52</v>
      </c>
      <c r="D120" s="26">
        <v>43847887</v>
      </c>
      <c r="E120" s="26">
        <v>13030134.51</v>
      </c>
      <c r="F120" s="27">
        <f t="shared" si="15"/>
        <v>28625075.812829524</v>
      </c>
      <c r="G120" s="27">
        <f t="shared" si="16"/>
        <v>29.716675993988034</v>
      </c>
      <c r="H120" s="28">
        <f t="shared" si="17"/>
        <v>13030088.99</v>
      </c>
      <c r="J120" s="38"/>
    </row>
    <row r="121" spans="1:10" ht="12.75" customHeight="1" x14ac:dyDescent="0.25">
      <c r="A121" s="16" t="s">
        <v>337</v>
      </c>
      <c r="B121" s="17" t="s">
        <v>338</v>
      </c>
      <c r="C121" s="18">
        <v>133432959.06</v>
      </c>
      <c r="D121" s="18">
        <v>336050095</v>
      </c>
      <c r="E121" s="18">
        <v>164139639.12</v>
      </c>
      <c r="F121" s="19">
        <f t="shared" ref="F121:F152" si="24">IF(C121=0,"x",E121/C121*100)</f>
        <v>123.01281503184856</v>
      </c>
      <c r="G121" s="19">
        <f t="shared" ref="G121:G152" si="25">IF(D121=0,"x",E121/D121*100)</f>
        <v>48.843800838681503</v>
      </c>
      <c r="H121" s="30">
        <f t="shared" si="17"/>
        <v>30706680.060000002</v>
      </c>
      <c r="J121" s="38"/>
    </row>
    <row r="122" spans="1:10" ht="12.75" customHeight="1" x14ac:dyDescent="0.25">
      <c r="A122" s="22" t="s">
        <v>339</v>
      </c>
      <c r="B122" s="17" t="s">
        <v>340</v>
      </c>
      <c r="C122" s="18">
        <v>133432959.06</v>
      </c>
      <c r="D122" s="18">
        <v>336050095</v>
      </c>
      <c r="E122" s="18">
        <v>164139639.12</v>
      </c>
      <c r="F122" s="19">
        <f t="shared" si="24"/>
        <v>123.01281503184856</v>
      </c>
      <c r="G122" s="19">
        <f t="shared" si="25"/>
        <v>48.843800838681503</v>
      </c>
      <c r="H122" s="30">
        <f t="shared" si="17"/>
        <v>30706680.060000002</v>
      </c>
      <c r="J122" s="38"/>
    </row>
    <row r="123" spans="1:10" ht="12.75" customHeight="1" x14ac:dyDescent="0.25">
      <c r="A123" s="24" t="s">
        <v>159</v>
      </c>
      <c r="B123" s="25" t="s">
        <v>3</v>
      </c>
      <c r="C123" s="26">
        <v>133421047.59999999</v>
      </c>
      <c r="D123" s="26">
        <v>336002316</v>
      </c>
      <c r="E123" s="26">
        <v>164137831.74000001</v>
      </c>
      <c r="F123" s="27">
        <f t="shared" si="24"/>
        <v>123.0224426299588</v>
      </c>
      <c r="G123" s="27">
        <f t="shared" si="25"/>
        <v>48.850208443206085</v>
      </c>
      <c r="H123" s="28">
        <f t="shared" si="17"/>
        <v>30716784.140000015</v>
      </c>
      <c r="J123" s="38"/>
    </row>
    <row r="124" spans="1:10" ht="12.75" customHeight="1" x14ac:dyDescent="0.25">
      <c r="A124" s="24" t="s">
        <v>160</v>
      </c>
      <c r="B124" s="25" t="s">
        <v>312</v>
      </c>
      <c r="C124" s="26">
        <v>11911.46</v>
      </c>
      <c r="D124" s="26">
        <v>47779</v>
      </c>
      <c r="E124" s="26">
        <v>1807.38</v>
      </c>
      <c r="F124" s="27">
        <f t="shared" ref="F124:F125" si="26">IF(C124=0,"x",E124/C124*100)</f>
        <v>15.173454807387174</v>
      </c>
      <c r="G124" s="27">
        <f t="shared" ref="G124:G125" si="27">IF(D124=0,"x",E124/D124*100)</f>
        <v>3.7827916030055047</v>
      </c>
      <c r="H124" s="28">
        <f t="shared" ref="H124:H125" si="28">+E124-C124</f>
        <v>-10104.079999999998</v>
      </c>
      <c r="J124" s="38"/>
    </row>
    <row r="125" spans="1:10" ht="12.75" customHeight="1" x14ac:dyDescent="0.25">
      <c r="A125" s="16" t="s">
        <v>328</v>
      </c>
      <c r="B125" s="17" t="s">
        <v>329</v>
      </c>
      <c r="C125" s="18">
        <v>21405385.879999999</v>
      </c>
      <c r="D125" s="18">
        <v>52290784</v>
      </c>
      <c r="E125" s="18">
        <v>21168708.440000001</v>
      </c>
      <c r="F125" s="19">
        <f t="shared" si="26"/>
        <v>98.894308930813835</v>
      </c>
      <c r="G125" s="19">
        <f t="shared" si="27"/>
        <v>40.482675570517365</v>
      </c>
      <c r="H125" s="30">
        <f t="shared" si="28"/>
        <v>-236677.43999999762</v>
      </c>
      <c r="J125" s="38"/>
    </row>
    <row r="126" spans="1:10" ht="12.75" customHeight="1" x14ac:dyDescent="0.25">
      <c r="A126" s="22" t="s">
        <v>330</v>
      </c>
      <c r="B126" s="17" t="s">
        <v>41</v>
      </c>
      <c r="C126" s="18">
        <v>21400673.800000001</v>
      </c>
      <c r="D126" s="18">
        <v>50775769</v>
      </c>
      <c r="E126" s="18">
        <v>20837267.23</v>
      </c>
      <c r="F126" s="19">
        <f t="shared" ref="F126:F131" si="29">IF(C126=0,"x",E126/C126*100)</f>
        <v>97.36734191051498</v>
      </c>
      <c r="G126" s="19">
        <f t="shared" ref="G126:G132" si="30">IF(D126=0,"x",E126/D126*100)</f>
        <v>41.037817132813878</v>
      </c>
      <c r="H126" s="20">
        <f t="shared" ref="H126:H133" si="31">+E126-C126</f>
        <v>-563406.5700000003</v>
      </c>
      <c r="J126" s="38"/>
    </row>
    <row r="127" spans="1:10" ht="12.75" customHeight="1" x14ac:dyDescent="0.25">
      <c r="A127" s="24" t="s">
        <v>159</v>
      </c>
      <c r="B127" s="25" t="s">
        <v>3</v>
      </c>
      <c r="C127" s="26">
        <v>21377094.789999999</v>
      </c>
      <c r="D127" s="26">
        <v>49534603</v>
      </c>
      <c r="E127" s="26">
        <v>20576219.809999999</v>
      </c>
      <c r="F127" s="27">
        <f t="shared" si="29"/>
        <v>96.253583623651977</v>
      </c>
      <c r="G127" s="27">
        <f t="shared" si="30"/>
        <v>41.539082911394281</v>
      </c>
      <c r="H127" s="28">
        <f t="shared" si="31"/>
        <v>-800874.98000000045</v>
      </c>
      <c r="J127" s="38"/>
    </row>
    <row r="128" spans="1:10" ht="12.75" customHeight="1" x14ac:dyDescent="0.25">
      <c r="A128" s="24" t="s">
        <v>160</v>
      </c>
      <c r="B128" s="25" t="s">
        <v>312</v>
      </c>
      <c r="C128" s="26">
        <v>23579.01</v>
      </c>
      <c r="D128" s="26">
        <v>1241166</v>
      </c>
      <c r="E128" s="26">
        <v>261047.42</v>
      </c>
      <c r="F128" s="27">
        <f t="shared" si="29"/>
        <v>1107.1178136825931</v>
      </c>
      <c r="G128" s="27">
        <f t="shared" si="30"/>
        <v>21.03243401768982</v>
      </c>
      <c r="H128" s="28">
        <f t="shared" si="31"/>
        <v>237468.41</v>
      </c>
      <c r="J128" s="38"/>
    </row>
    <row r="129" spans="1:10" ht="12.75" customHeight="1" x14ac:dyDescent="0.25">
      <c r="A129" s="22" t="s">
        <v>420</v>
      </c>
      <c r="B129" s="17" t="s">
        <v>421</v>
      </c>
      <c r="C129" s="26">
        <v>4712.08</v>
      </c>
      <c r="D129" s="26">
        <v>1515015</v>
      </c>
      <c r="E129" s="26">
        <v>331441.21000000002</v>
      </c>
      <c r="F129" s="19">
        <f t="shared" si="29"/>
        <v>7033.8621160931052</v>
      </c>
      <c r="G129" s="19">
        <f t="shared" si="30"/>
        <v>21.877090985897834</v>
      </c>
      <c r="H129" s="30">
        <f t="shared" si="31"/>
        <v>326729.13</v>
      </c>
      <c r="J129" s="38"/>
    </row>
    <row r="130" spans="1:10" ht="12.75" customHeight="1" x14ac:dyDescent="0.25">
      <c r="A130" s="24" t="s">
        <v>159</v>
      </c>
      <c r="B130" s="25" t="s">
        <v>3</v>
      </c>
      <c r="C130" s="26">
        <v>4712.08</v>
      </c>
      <c r="D130" s="26">
        <v>1411565</v>
      </c>
      <c r="E130" s="26">
        <v>325603.44</v>
      </c>
      <c r="F130" s="27">
        <f t="shared" si="29"/>
        <v>6909.9726659988792</v>
      </c>
      <c r="G130" s="27">
        <f t="shared" si="30"/>
        <v>23.066839996741205</v>
      </c>
      <c r="H130" s="28">
        <f t="shared" si="31"/>
        <v>320891.36</v>
      </c>
      <c r="J130" s="38"/>
    </row>
    <row r="131" spans="1:10" ht="12.75" customHeight="1" x14ac:dyDescent="0.25">
      <c r="A131" s="24" t="s">
        <v>160</v>
      </c>
      <c r="B131" s="25" t="s">
        <v>312</v>
      </c>
      <c r="C131" s="26"/>
      <c r="D131" s="26">
        <v>103450</v>
      </c>
      <c r="E131" s="26">
        <v>5837.77</v>
      </c>
      <c r="F131" s="27" t="str">
        <f t="shared" si="29"/>
        <v>x</v>
      </c>
      <c r="G131" s="27">
        <f t="shared" si="30"/>
        <v>5.6430836152730794</v>
      </c>
      <c r="H131" s="28">
        <f t="shared" si="31"/>
        <v>5837.77</v>
      </c>
      <c r="J131" s="38"/>
    </row>
    <row r="132" spans="1:10" ht="12.75" customHeight="1" x14ac:dyDescent="0.25">
      <c r="A132" s="16" t="s">
        <v>201</v>
      </c>
      <c r="B132" s="17" t="s">
        <v>39</v>
      </c>
      <c r="C132" s="18">
        <v>406691954.24000001</v>
      </c>
      <c r="D132" s="18">
        <v>1047223055</v>
      </c>
      <c r="E132" s="18">
        <v>481711851.99000001</v>
      </c>
      <c r="F132" s="27">
        <f t="shared" ref="F132:F133" si="32">IF(C132=0,"x",E132/C132*100)</f>
        <v>118.44636879777777</v>
      </c>
      <c r="G132" s="27">
        <f t="shared" si="30"/>
        <v>45.998973159543361</v>
      </c>
      <c r="H132" s="28">
        <f t="shared" si="31"/>
        <v>75019897.75</v>
      </c>
      <c r="J132" s="38"/>
    </row>
    <row r="133" spans="1:10" ht="12.75" customHeight="1" x14ac:dyDescent="0.25">
      <c r="A133" s="22" t="s">
        <v>202</v>
      </c>
      <c r="B133" s="17" t="s">
        <v>40</v>
      </c>
      <c r="C133" s="18">
        <v>406691954.24000001</v>
      </c>
      <c r="D133" s="18">
        <v>1047223055</v>
      </c>
      <c r="E133" s="18">
        <v>481711851.99000001</v>
      </c>
      <c r="F133" s="27">
        <f t="shared" si="32"/>
        <v>118.44636879777777</v>
      </c>
      <c r="G133" s="27">
        <f t="shared" ref="G133" si="33">IF(D133=0,"x",E133/D133*100)</f>
        <v>45.998973159543361</v>
      </c>
      <c r="H133" s="28">
        <f t="shared" si="31"/>
        <v>75019897.75</v>
      </c>
      <c r="J133" s="38"/>
    </row>
    <row r="134" spans="1:10" ht="12.75" customHeight="1" x14ac:dyDescent="0.25">
      <c r="A134" s="24" t="s">
        <v>159</v>
      </c>
      <c r="B134" s="25" t="s">
        <v>3</v>
      </c>
      <c r="C134" s="26">
        <v>397947142.38</v>
      </c>
      <c r="D134" s="26">
        <v>916410483</v>
      </c>
      <c r="E134" s="26">
        <v>463563641.82999998</v>
      </c>
      <c r="F134" s="27">
        <f t="shared" si="24"/>
        <v>116.48874748982183</v>
      </c>
      <c r="G134" s="27">
        <f t="shared" si="25"/>
        <v>50.584716175709652</v>
      </c>
      <c r="H134" s="28">
        <f t="shared" ref="H134:H152" si="34">+E134-C134</f>
        <v>65616499.449999988</v>
      </c>
      <c r="J134" s="38"/>
    </row>
    <row r="135" spans="1:10" ht="12.75" customHeight="1" x14ac:dyDescent="0.25">
      <c r="A135" s="24" t="s">
        <v>160</v>
      </c>
      <c r="B135" s="25" t="s">
        <v>312</v>
      </c>
      <c r="C135" s="26">
        <v>8744811.8599999994</v>
      </c>
      <c r="D135" s="26">
        <v>130812572</v>
      </c>
      <c r="E135" s="26">
        <v>18148210.16</v>
      </c>
      <c r="F135" s="27">
        <f t="shared" si="24"/>
        <v>207.53116762880248</v>
      </c>
      <c r="G135" s="27">
        <f t="shared" si="25"/>
        <v>13.873444946866423</v>
      </c>
      <c r="H135" s="28">
        <f t="shared" si="34"/>
        <v>9403398.3000000007</v>
      </c>
      <c r="J135" s="38"/>
    </row>
    <row r="136" spans="1:10" ht="12.75" customHeight="1" x14ac:dyDescent="0.25">
      <c r="A136" s="16" t="s">
        <v>203</v>
      </c>
      <c r="B136" s="17" t="s">
        <v>42</v>
      </c>
      <c r="C136" s="18">
        <v>68753217.890000001</v>
      </c>
      <c r="D136" s="18">
        <v>156430048</v>
      </c>
      <c r="E136" s="18">
        <v>66971394.060000002</v>
      </c>
      <c r="F136" s="19">
        <f t="shared" si="24"/>
        <v>97.408377549904955</v>
      </c>
      <c r="G136" s="19">
        <f t="shared" si="25"/>
        <v>42.812359208634902</v>
      </c>
      <c r="H136" s="20">
        <f t="shared" si="34"/>
        <v>-1781823.8299999982</v>
      </c>
      <c r="J136" s="38"/>
    </row>
    <row r="137" spans="1:10" ht="12.75" customHeight="1" x14ac:dyDescent="0.25">
      <c r="A137" s="22" t="s">
        <v>204</v>
      </c>
      <c r="B137" s="17" t="s">
        <v>43</v>
      </c>
      <c r="C137" s="18">
        <v>65775693.869999997</v>
      </c>
      <c r="D137" s="18">
        <v>144447214</v>
      </c>
      <c r="E137" s="18">
        <v>61506670.299999997</v>
      </c>
      <c r="F137" s="19">
        <f t="shared" si="24"/>
        <v>93.509724764838879</v>
      </c>
      <c r="G137" s="19">
        <f t="shared" si="25"/>
        <v>42.580724540661613</v>
      </c>
      <c r="H137" s="20">
        <f t="shared" si="34"/>
        <v>-4269023.57</v>
      </c>
      <c r="J137" s="38"/>
    </row>
    <row r="138" spans="1:10" ht="12.75" customHeight="1" x14ac:dyDescent="0.25">
      <c r="A138" s="24" t="s">
        <v>159</v>
      </c>
      <c r="B138" s="25" t="s">
        <v>3</v>
      </c>
      <c r="C138" s="26">
        <v>57642666.159999996</v>
      </c>
      <c r="D138" s="26">
        <v>135059349</v>
      </c>
      <c r="E138" s="26">
        <v>59137511.109999999</v>
      </c>
      <c r="F138" s="27">
        <f t="shared" si="24"/>
        <v>102.59329598990222</v>
      </c>
      <c r="G138" s="27">
        <f t="shared" si="25"/>
        <v>43.786314348368435</v>
      </c>
      <c r="H138" s="28">
        <f t="shared" si="34"/>
        <v>1494844.950000003</v>
      </c>
      <c r="J138" s="38"/>
    </row>
    <row r="139" spans="1:10" ht="12.75" customHeight="1" x14ac:dyDescent="0.25">
      <c r="A139" s="24" t="s">
        <v>160</v>
      </c>
      <c r="B139" s="25" t="s">
        <v>312</v>
      </c>
      <c r="C139" s="26">
        <v>8133027.71</v>
      </c>
      <c r="D139" s="26">
        <v>9387865</v>
      </c>
      <c r="E139" s="26">
        <v>2369159.19</v>
      </c>
      <c r="F139" s="27">
        <f t="shared" si="24"/>
        <v>29.130101045727287</v>
      </c>
      <c r="G139" s="27">
        <f t="shared" si="25"/>
        <v>25.236400289096615</v>
      </c>
      <c r="H139" s="28">
        <f t="shared" si="34"/>
        <v>-5763868.5199999996</v>
      </c>
      <c r="J139" s="38"/>
    </row>
    <row r="140" spans="1:10" ht="12.75" customHeight="1" x14ac:dyDescent="0.25">
      <c r="A140" s="22" t="s">
        <v>205</v>
      </c>
      <c r="B140" s="17" t="s">
        <v>44</v>
      </c>
      <c r="C140" s="18">
        <v>2209936.34</v>
      </c>
      <c r="D140" s="18">
        <v>5331336</v>
      </c>
      <c r="E140" s="18">
        <v>2903272.02</v>
      </c>
      <c r="F140" s="19">
        <f t="shared" si="24"/>
        <v>131.37355893247133</v>
      </c>
      <c r="G140" s="19">
        <f t="shared" si="25"/>
        <v>54.456744425787463</v>
      </c>
      <c r="H140" s="20">
        <f t="shared" si="34"/>
        <v>693335.68000000017</v>
      </c>
      <c r="J140" s="38"/>
    </row>
    <row r="141" spans="1:10" ht="12.75" customHeight="1" x14ac:dyDescent="0.25">
      <c r="A141" s="24" t="s">
        <v>159</v>
      </c>
      <c r="B141" s="25" t="s">
        <v>3</v>
      </c>
      <c r="C141" s="26">
        <v>2204104.5299999998</v>
      </c>
      <c r="D141" s="26">
        <v>5165936</v>
      </c>
      <c r="E141" s="26">
        <v>2892046.82</v>
      </c>
      <c r="F141" s="27">
        <f t="shared" si="24"/>
        <v>131.21187224273797</v>
      </c>
      <c r="G141" s="27">
        <f t="shared" si="25"/>
        <v>55.983016824056662</v>
      </c>
      <c r="H141" s="28">
        <f t="shared" si="34"/>
        <v>687942.29</v>
      </c>
      <c r="J141" s="38"/>
    </row>
    <row r="142" spans="1:10" ht="12.75" customHeight="1" x14ac:dyDescent="0.25">
      <c r="A142" s="24" t="s">
        <v>160</v>
      </c>
      <c r="B142" s="25" t="s">
        <v>312</v>
      </c>
      <c r="C142" s="26">
        <v>5831.81</v>
      </c>
      <c r="D142" s="26">
        <v>165400</v>
      </c>
      <c r="E142" s="26">
        <v>11225.2</v>
      </c>
      <c r="F142" s="27">
        <f t="shared" si="24"/>
        <v>192.48226536872772</v>
      </c>
      <c r="G142" s="27">
        <f t="shared" si="25"/>
        <v>6.7866989117291414</v>
      </c>
      <c r="H142" s="28">
        <f t="shared" si="34"/>
        <v>5393.39</v>
      </c>
      <c r="J142" s="38"/>
    </row>
    <row r="143" spans="1:10" ht="12.75" customHeight="1" x14ac:dyDescent="0.25">
      <c r="A143" s="22" t="s">
        <v>206</v>
      </c>
      <c r="B143" s="17" t="s">
        <v>45</v>
      </c>
      <c r="C143" s="18">
        <v>543693.75</v>
      </c>
      <c r="D143" s="18">
        <v>1339505</v>
      </c>
      <c r="E143" s="18">
        <v>658036.49</v>
      </c>
      <c r="F143" s="19">
        <f t="shared" si="24"/>
        <v>121.03072547734823</v>
      </c>
      <c r="G143" s="19">
        <f t="shared" si="25"/>
        <v>49.125347796387473</v>
      </c>
      <c r="H143" s="20">
        <f t="shared" si="34"/>
        <v>114342.73999999999</v>
      </c>
      <c r="J143" s="38"/>
    </row>
    <row r="144" spans="1:10" ht="12.75" customHeight="1" x14ac:dyDescent="0.25">
      <c r="A144" s="24" t="s">
        <v>159</v>
      </c>
      <c r="B144" s="25" t="s">
        <v>3</v>
      </c>
      <c r="C144" s="26">
        <v>542599.57999999996</v>
      </c>
      <c r="D144" s="26">
        <v>1311955</v>
      </c>
      <c r="E144" s="26">
        <v>653552.11</v>
      </c>
      <c r="F144" s="27">
        <f t="shared" si="24"/>
        <v>120.44832581698645</v>
      </c>
      <c r="G144" s="27">
        <f t="shared" si="25"/>
        <v>49.815131616556968</v>
      </c>
      <c r="H144" s="28">
        <f t="shared" si="34"/>
        <v>110952.53000000003</v>
      </c>
      <c r="J144" s="38"/>
    </row>
    <row r="145" spans="1:10" ht="12.75" customHeight="1" x14ac:dyDescent="0.25">
      <c r="A145" s="24" t="s">
        <v>160</v>
      </c>
      <c r="B145" s="25" t="s">
        <v>312</v>
      </c>
      <c r="C145" s="26">
        <v>1094.17</v>
      </c>
      <c r="D145" s="26">
        <v>27550</v>
      </c>
      <c r="E145" s="26">
        <v>4484.38</v>
      </c>
      <c r="F145" s="27">
        <f t="shared" si="24"/>
        <v>409.84307740113508</v>
      </c>
      <c r="G145" s="27">
        <f t="shared" si="25"/>
        <v>16.277241379310343</v>
      </c>
      <c r="H145" s="28">
        <f t="shared" si="34"/>
        <v>3390.21</v>
      </c>
      <c r="J145" s="38"/>
    </row>
    <row r="146" spans="1:10" ht="12.75" customHeight="1" x14ac:dyDescent="0.25">
      <c r="A146" s="22" t="s">
        <v>422</v>
      </c>
      <c r="B146" s="17" t="s">
        <v>423</v>
      </c>
      <c r="C146" s="18">
        <v>223893.93</v>
      </c>
      <c r="D146" s="18">
        <v>5311993</v>
      </c>
      <c r="E146" s="18">
        <v>1903415.25</v>
      </c>
      <c r="F146" s="19">
        <f t="shared" si="24"/>
        <v>850.14151567217573</v>
      </c>
      <c r="G146" s="19">
        <f t="shared" ref="G146:G148" si="35">IF(D146=0,"x",E146/D146*100)</f>
        <v>35.832412618013613</v>
      </c>
      <c r="H146" s="20">
        <f t="shared" ref="H146:H148" si="36">+E146-C146</f>
        <v>1679521.32</v>
      </c>
      <c r="J146" s="38"/>
    </row>
    <row r="147" spans="1:10" ht="12.75" customHeight="1" x14ac:dyDescent="0.25">
      <c r="A147" s="24" t="s">
        <v>159</v>
      </c>
      <c r="B147" s="25" t="s">
        <v>3</v>
      </c>
      <c r="C147" s="26">
        <v>216613.62</v>
      </c>
      <c r="D147" s="26">
        <v>4950753</v>
      </c>
      <c r="E147" s="26">
        <v>1749550.42</v>
      </c>
      <c r="F147" s="27">
        <f t="shared" si="24"/>
        <v>807.68255477194839</v>
      </c>
      <c r="G147" s="27">
        <f t="shared" si="35"/>
        <v>35.339077106048308</v>
      </c>
      <c r="H147" s="28">
        <f t="shared" si="36"/>
        <v>1532936.7999999998</v>
      </c>
      <c r="J147" s="38"/>
    </row>
    <row r="148" spans="1:10" ht="12.75" customHeight="1" x14ac:dyDescent="0.25">
      <c r="A148" s="24" t="s">
        <v>160</v>
      </c>
      <c r="B148" s="25" t="s">
        <v>312</v>
      </c>
      <c r="C148" s="26">
        <v>7280.31</v>
      </c>
      <c r="D148" s="26">
        <v>361240</v>
      </c>
      <c r="E148" s="26">
        <v>153864.82999999999</v>
      </c>
      <c r="F148" s="27">
        <f t="shared" si="24"/>
        <v>2113.4378893206467</v>
      </c>
      <c r="G148" s="27">
        <f t="shared" si="35"/>
        <v>42.593519543793597</v>
      </c>
      <c r="H148" s="28">
        <f t="shared" si="36"/>
        <v>146584.51999999999</v>
      </c>
      <c r="J148" s="38"/>
    </row>
    <row r="149" spans="1:10" ht="12.75" customHeight="1" x14ac:dyDescent="0.25">
      <c r="A149" s="16" t="s">
        <v>207</v>
      </c>
      <c r="B149" s="17" t="s">
        <v>46</v>
      </c>
      <c r="C149" s="18">
        <v>46851844.829999998</v>
      </c>
      <c r="D149" s="18">
        <v>151746594</v>
      </c>
      <c r="E149" s="18">
        <v>64228803.799999997</v>
      </c>
      <c r="F149" s="19">
        <f t="shared" si="24"/>
        <v>137.08916699662859</v>
      </c>
      <c r="G149" s="19">
        <f t="shared" si="25"/>
        <v>42.326356135545289</v>
      </c>
      <c r="H149" s="20">
        <f t="shared" si="34"/>
        <v>17376958.969999999</v>
      </c>
      <c r="J149" s="38"/>
    </row>
    <row r="150" spans="1:10" ht="12.75" customHeight="1" x14ac:dyDescent="0.25">
      <c r="A150" s="22" t="s">
        <v>208</v>
      </c>
      <c r="B150" s="17" t="s">
        <v>47</v>
      </c>
      <c r="C150" s="18">
        <v>46851844.829999998</v>
      </c>
      <c r="D150" s="18">
        <v>151746594</v>
      </c>
      <c r="E150" s="18">
        <v>64228803.799999997</v>
      </c>
      <c r="F150" s="19">
        <f t="shared" si="24"/>
        <v>137.08916699662859</v>
      </c>
      <c r="G150" s="19">
        <f t="shared" si="25"/>
        <v>42.326356135545289</v>
      </c>
      <c r="H150" s="20">
        <f t="shared" si="34"/>
        <v>17376958.969999999</v>
      </c>
      <c r="J150" s="38"/>
    </row>
    <row r="151" spans="1:10" ht="12.75" customHeight="1" x14ac:dyDescent="0.25">
      <c r="A151" s="24" t="s">
        <v>159</v>
      </c>
      <c r="B151" s="25" t="s">
        <v>3</v>
      </c>
      <c r="C151" s="26">
        <v>45787485.689999998</v>
      </c>
      <c r="D151" s="26">
        <v>123861981</v>
      </c>
      <c r="E151" s="26">
        <v>52145203.329999998</v>
      </c>
      <c r="F151" s="27">
        <f t="shared" si="24"/>
        <v>113.88527355060364</v>
      </c>
      <c r="G151" s="27">
        <f t="shared" si="25"/>
        <v>42.099442386602874</v>
      </c>
      <c r="H151" s="28">
        <f t="shared" si="34"/>
        <v>6357717.6400000006</v>
      </c>
      <c r="J151" s="38"/>
    </row>
    <row r="152" spans="1:10" ht="12.75" customHeight="1" x14ac:dyDescent="0.25">
      <c r="A152" s="24" t="s">
        <v>160</v>
      </c>
      <c r="B152" s="25" t="s">
        <v>312</v>
      </c>
      <c r="C152" s="26">
        <v>1064359.1399999999</v>
      </c>
      <c r="D152" s="26">
        <v>27884613</v>
      </c>
      <c r="E152" s="26">
        <v>12083600.470000001</v>
      </c>
      <c r="F152" s="27">
        <f t="shared" si="24"/>
        <v>1135.2935316551143</v>
      </c>
      <c r="G152" s="27">
        <f t="shared" si="25"/>
        <v>43.334295046519031</v>
      </c>
      <c r="H152" s="28">
        <f t="shared" si="34"/>
        <v>11019241.33</v>
      </c>
      <c r="J152" s="38"/>
    </row>
    <row r="153" spans="1:10" ht="12.75" customHeight="1" x14ac:dyDescent="0.25">
      <c r="A153" s="16" t="s">
        <v>209</v>
      </c>
      <c r="B153" s="17" t="s">
        <v>52</v>
      </c>
      <c r="C153" s="18">
        <v>389635.06</v>
      </c>
      <c r="D153" s="18">
        <v>1305109</v>
      </c>
      <c r="E153" s="18">
        <v>522964.09</v>
      </c>
      <c r="F153" s="19">
        <f t="shared" ref="F153:F197" si="37">IF(C153=0,"x",E153/C153*100)</f>
        <v>134.21895093321427</v>
      </c>
      <c r="G153" s="19">
        <f t="shared" ref="G153:G197" si="38">IF(D153=0,"x",E153/D153*100)</f>
        <v>40.070529741194036</v>
      </c>
      <c r="H153" s="20">
        <f t="shared" ref="H153:H197" si="39">+E153-C153</f>
        <v>133329.03000000003</v>
      </c>
      <c r="J153" s="38"/>
    </row>
    <row r="154" spans="1:10" ht="12.75" customHeight="1" x14ac:dyDescent="0.25">
      <c r="A154" s="22" t="s">
        <v>210</v>
      </c>
      <c r="B154" s="17" t="s">
        <v>53</v>
      </c>
      <c r="C154" s="18">
        <v>389635.06</v>
      </c>
      <c r="D154" s="18">
        <v>1305109</v>
      </c>
      <c r="E154" s="18">
        <v>522964.09</v>
      </c>
      <c r="F154" s="19">
        <f t="shared" si="37"/>
        <v>134.21895093321427</v>
      </c>
      <c r="G154" s="19">
        <f t="shared" si="38"/>
        <v>40.070529741194036</v>
      </c>
      <c r="H154" s="20">
        <f t="shared" si="39"/>
        <v>133329.03000000003</v>
      </c>
      <c r="J154" s="38"/>
    </row>
    <row r="155" spans="1:10" ht="12.75" customHeight="1" x14ac:dyDescent="0.25">
      <c r="A155" s="24" t="s">
        <v>159</v>
      </c>
      <c r="B155" s="25" t="s">
        <v>3</v>
      </c>
      <c r="C155" s="26">
        <v>387219.66</v>
      </c>
      <c r="D155" s="26">
        <v>1122100</v>
      </c>
      <c r="E155" s="26">
        <v>493821.93</v>
      </c>
      <c r="F155" s="27">
        <f t="shared" si="37"/>
        <v>127.53018015665837</v>
      </c>
      <c r="G155" s="27">
        <f t="shared" si="38"/>
        <v>44.008727386150966</v>
      </c>
      <c r="H155" s="28">
        <f t="shared" si="39"/>
        <v>106602.27000000002</v>
      </c>
      <c r="J155" s="38"/>
    </row>
    <row r="156" spans="1:10" ht="12.75" customHeight="1" x14ac:dyDescent="0.25">
      <c r="A156" s="24" t="s">
        <v>160</v>
      </c>
      <c r="B156" s="25" t="s">
        <v>312</v>
      </c>
      <c r="C156" s="26">
        <v>2415.4</v>
      </c>
      <c r="D156" s="26">
        <v>183009</v>
      </c>
      <c r="E156" s="26">
        <v>29142.16</v>
      </c>
      <c r="F156" s="27">
        <f t="shared" si="37"/>
        <v>1206.5148629626563</v>
      </c>
      <c r="G156" s="27">
        <f t="shared" si="38"/>
        <v>15.923894453278253</v>
      </c>
      <c r="H156" s="28">
        <f t="shared" si="39"/>
        <v>26726.76</v>
      </c>
      <c r="J156" s="38"/>
    </row>
    <row r="157" spans="1:10" ht="12.75" customHeight="1" x14ac:dyDescent="0.25">
      <c r="A157" s="16" t="s">
        <v>211</v>
      </c>
      <c r="B157" s="17" t="s">
        <v>378</v>
      </c>
      <c r="C157" s="18">
        <v>100839637.48</v>
      </c>
      <c r="D157" s="18">
        <v>433706272</v>
      </c>
      <c r="E157" s="18">
        <v>373656564.08999997</v>
      </c>
      <c r="F157" s="19">
        <f t="shared" si="37"/>
        <v>370.54532664708262</v>
      </c>
      <c r="G157" s="19">
        <f t="shared" si="38"/>
        <v>86.154291098192829</v>
      </c>
      <c r="H157" s="20">
        <f t="shared" si="39"/>
        <v>272816926.60999995</v>
      </c>
      <c r="J157" s="38"/>
    </row>
    <row r="158" spans="1:10" ht="12.75" customHeight="1" x14ac:dyDescent="0.25">
      <c r="A158" s="22" t="s">
        <v>212</v>
      </c>
      <c r="B158" s="17" t="s">
        <v>54</v>
      </c>
      <c r="C158" s="18">
        <v>964468.6</v>
      </c>
      <c r="D158" s="18">
        <v>2868775</v>
      </c>
      <c r="E158" s="18">
        <v>1041624.32</v>
      </c>
      <c r="F158" s="19">
        <f t="shared" si="37"/>
        <v>107.99981668661893</v>
      </c>
      <c r="G158" s="19">
        <f t="shared" si="38"/>
        <v>36.309028069472163</v>
      </c>
      <c r="H158" s="20">
        <f t="shared" si="39"/>
        <v>77155.719999999972</v>
      </c>
      <c r="J158" s="38"/>
    </row>
    <row r="159" spans="1:10" ht="12.75" customHeight="1" x14ac:dyDescent="0.25">
      <c r="A159" s="24" t="s">
        <v>159</v>
      </c>
      <c r="B159" s="25" t="s">
        <v>3</v>
      </c>
      <c r="C159" s="26">
        <v>959059.76</v>
      </c>
      <c r="D159" s="26">
        <v>2784574</v>
      </c>
      <c r="E159" s="26">
        <v>1032314.71</v>
      </c>
      <c r="F159" s="27">
        <f t="shared" si="37"/>
        <v>107.63820494355846</v>
      </c>
      <c r="G159" s="27">
        <f t="shared" si="38"/>
        <v>37.072626189858845</v>
      </c>
      <c r="H159" s="28">
        <f t="shared" si="39"/>
        <v>73254.949999999953</v>
      </c>
      <c r="J159" s="38"/>
    </row>
    <row r="160" spans="1:10" ht="12.75" customHeight="1" x14ac:dyDescent="0.25">
      <c r="A160" s="24" t="s">
        <v>160</v>
      </c>
      <c r="B160" s="25" t="s">
        <v>312</v>
      </c>
      <c r="C160" s="26">
        <v>5408.84</v>
      </c>
      <c r="D160" s="26">
        <v>84201</v>
      </c>
      <c r="E160" s="26">
        <v>9309.61</v>
      </c>
      <c r="F160" s="27">
        <f t="shared" si="37"/>
        <v>172.11842095532498</v>
      </c>
      <c r="G160" s="27">
        <f t="shared" si="38"/>
        <v>11.05641263167896</v>
      </c>
      <c r="H160" s="28">
        <f t="shared" si="39"/>
        <v>3900.7700000000004</v>
      </c>
      <c r="J160" s="38"/>
    </row>
    <row r="161" spans="1:10" ht="12.75" customHeight="1" x14ac:dyDescent="0.25">
      <c r="A161" s="22" t="s">
        <v>213</v>
      </c>
      <c r="B161" s="17" t="s">
        <v>379</v>
      </c>
      <c r="C161" s="18">
        <v>56589352.340000004</v>
      </c>
      <c r="D161" s="18">
        <v>283387682</v>
      </c>
      <c r="E161" s="18">
        <v>288957522.44999999</v>
      </c>
      <c r="F161" s="19">
        <f t="shared" si="37"/>
        <v>510.62171680970323</v>
      </c>
      <c r="G161" s="19">
        <f t="shared" si="38"/>
        <v>101.96544903105563</v>
      </c>
      <c r="H161" s="20">
        <f t="shared" si="39"/>
        <v>232368170.10999998</v>
      </c>
      <c r="J161" s="38"/>
    </row>
    <row r="162" spans="1:10" ht="12.75" customHeight="1" x14ac:dyDescent="0.25">
      <c r="A162" s="24" t="s">
        <v>159</v>
      </c>
      <c r="B162" s="25" t="s">
        <v>3</v>
      </c>
      <c r="C162" s="26">
        <v>56396672.479999997</v>
      </c>
      <c r="D162" s="26">
        <v>282637158</v>
      </c>
      <c r="E162" s="26">
        <v>288857538.87</v>
      </c>
      <c r="F162" s="27">
        <f t="shared" si="37"/>
        <v>512.18897528473474</v>
      </c>
      <c r="G162" s="27">
        <f t="shared" si="38"/>
        <v>102.20083619366143</v>
      </c>
      <c r="H162" s="28">
        <f t="shared" si="39"/>
        <v>232460866.39000002</v>
      </c>
      <c r="J162" s="38"/>
    </row>
    <row r="163" spans="1:10" ht="12.75" customHeight="1" x14ac:dyDescent="0.25">
      <c r="A163" s="24" t="s">
        <v>160</v>
      </c>
      <c r="B163" s="25" t="s">
        <v>312</v>
      </c>
      <c r="C163" s="26">
        <v>192679.86</v>
      </c>
      <c r="D163" s="26">
        <v>750524</v>
      </c>
      <c r="E163" s="26">
        <v>99983.58</v>
      </c>
      <c r="F163" s="27">
        <f t="shared" si="37"/>
        <v>51.891038326475844</v>
      </c>
      <c r="G163" s="27">
        <f t="shared" si="38"/>
        <v>13.321836476914795</v>
      </c>
      <c r="H163" s="28">
        <f t="shared" si="39"/>
        <v>-92696.279999999984</v>
      </c>
      <c r="J163" s="38"/>
    </row>
    <row r="164" spans="1:10" ht="12.75" customHeight="1" x14ac:dyDescent="0.25">
      <c r="A164" s="22" t="s">
        <v>214</v>
      </c>
      <c r="B164" s="17" t="s">
        <v>55</v>
      </c>
      <c r="C164" s="18">
        <v>6826793.4199999999</v>
      </c>
      <c r="D164" s="18">
        <v>21562579</v>
      </c>
      <c r="E164" s="18">
        <v>19151382.219999999</v>
      </c>
      <c r="F164" s="19">
        <f t="shared" si="37"/>
        <v>280.53261673179497</v>
      </c>
      <c r="G164" s="19">
        <f t="shared" si="38"/>
        <v>88.817679091169936</v>
      </c>
      <c r="H164" s="20">
        <f t="shared" si="39"/>
        <v>12324588.799999999</v>
      </c>
      <c r="J164" s="38"/>
    </row>
    <row r="165" spans="1:10" ht="12.75" customHeight="1" x14ac:dyDescent="0.25">
      <c r="A165" s="24" t="s">
        <v>159</v>
      </c>
      <c r="B165" s="25" t="s">
        <v>3</v>
      </c>
      <c r="C165" s="26">
        <v>6568988.9500000002</v>
      </c>
      <c r="D165" s="26">
        <v>17896805</v>
      </c>
      <c r="E165" s="26">
        <v>11370836.18</v>
      </c>
      <c r="F165" s="27">
        <f t="shared" si="37"/>
        <v>173.09872594625082</v>
      </c>
      <c r="G165" s="27">
        <f t="shared" si="38"/>
        <v>63.535565035211597</v>
      </c>
      <c r="H165" s="28">
        <f t="shared" si="39"/>
        <v>4801847.2299999995</v>
      </c>
      <c r="J165" s="38"/>
    </row>
    <row r="166" spans="1:10" ht="12.75" customHeight="1" x14ac:dyDescent="0.25">
      <c r="A166" s="24" t="s">
        <v>160</v>
      </c>
      <c r="B166" s="25" t="s">
        <v>312</v>
      </c>
      <c r="C166" s="26">
        <v>257804.47</v>
      </c>
      <c r="D166" s="26">
        <v>3665774</v>
      </c>
      <c r="E166" s="26">
        <v>7780546.04</v>
      </c>
      <c r="F166" s="27">
        <f t="shared" si="37"/>
        <v>3018.0027677565095</v>
      </c>
      <c r="G166" s="27">
        <f t="shared" si="38"/>
        <v>212.24838301542866</v>
      </c>
      <c r="H166" s="28">
        <f t="shared" si="39"/>
        <v>7522741.5700000003</v>
      </c>
      <c r="J166" s="38"/>
    </row>
    <row r="167" spans="1:10" ht="12.75" customHeight="1" x14ac:dyDescent="0.25">
      <c r="A167" s="22" t="s">
        <v>215</v>
      </c>
      <c r="B167" s="17" t="s">
        <v>56</v>
      </c>
      <c r="C167" s="18">
        <v>10395893.380000001</v>
      </c>
      <c r="D167" s="18">
        <v>45553371</v>
      </c>
      <c r="E167" s="18">
        <v>23557269.780000001</v>
      </c>
      <c r="F167" s="19">
        <f t="shared" si="37"/>
        <v>226.6016870211495</v>
      </c>
      <c r="G167" s="19">
        <f t="shared" si="38"/>
        <v>51.713559859269253</v>
      </c>
      <c r="H167" s="20">
        <f t="shared" si="39"/>
        <v>13161376.4</v>
      </c>
      <c r="J167" s="38"/>
    </row>
    <row r="168" spans="1:10" ht="12.75" customHeight="1" x14ac:dyDescent="0.25">
      <c r="A168" s="24" t="s">
        <v>159</v>
      </c>
      <c r="B168" s="25" t="s">
        <v>3</v>
      </c>
      <c r="C168" s="26">
        <v>8023306.8099999996</v>
      </c>
      <c r="D168" s="26">
        <v>26355216</v>
      </c>
      <c r="E168" s="26">
        <v>8789473.5999999996</v>
      </c>
      <c r="F168" s="27">
        <f t="shared" si="37"/>
        <v>109.54926451329361</v>
      </c>
      <c r="G168" s="27">
        <f t="shared" si="38"/>
        <v>33.350034391674114</v>
      </c>
      <c r="H168" s="28">
        <f t="shared" si="39"/>
        <v>766166.79</v>
      </c>
      <c r="J168" s="38"/>
    </row>
    <row r="169" spans="1:10" ht="12.75" customHeight="1" x14ac:dyDescent="0.25">
      <c r="A169" s="24" t="s">
        <v>160</v>
      </c>
      <c r="B169" s="25" t="s">
        <v>312</v>
      </c>
      <c r="C169" s="26">
        <v>2372586.5699999998</v>
      </c>
      <c r="D169" s="26">
        <v>19198155</v>
      </c>
      <c r="E169" s="26">
        <v>14767796.18</v>
      </c>
      <c r="F169" s="27">
        <f t="shared" si="37"/>
        <v>622.43445051617232</v>
      </c>
      <c r="G169" s="27">
        <f t="shared" si="38"/>
        <v>76.92299692340228</v>
      </c>
      <c r="H169" s="28">
        <f t="shared" si="39"/>
        <v>12395209.609999999</v>
      </c>
      <c r="J169" s="38"/>
    </row>
    <row r="170" spans="1:10" ht="12.75" customHeight="1" x14ac:dyDescent="0.25">
      <c r="A170" s="22" t="s">
        <v>216</v>
      </c>
      <c r="B170" s="17" t="s">
        <v>57</v>
      </c>
      <c r="C170" s="18">
        <v>4311058.92</v>
      </c>
      <c r="D170" s="18">
        <v>19793627</v>
      </c>
      <c r="E170" s="18">
        <v>8828402.4600000009</v>
      </c>
      <c r="F170" s="19">
        <f t="shared" si="37"/>
        <v>204.7850104539977</v>
      </c>
      <c r="G170" s="19">
        <f t="shared" si="38"/>
        <v>44.602247278884263</v>
      </c>
      <c r="H170" s="20">
        <f t="shared" si="39"/>
        <v>4517343.540000001</v>
      </c>
      <c r="J170" s="38"/>
    </row>
    <row r="171" spans="1:10" ht="12.75" customHeight="1" x14ac:dyDescent="0.25">
      <c r="A171" s="24" t="s">
        <v>159</v>
      </c>
      <c r="B171" s="25" t="s">
        <v>3</v>
      </c>
      <c r="C171" s="26">
        <v>4156483.2</v>
      </c>
      <c r="D171" s="26">
        <v>11548549</v>
      </c>
      <c r="E171" s="26">
        <v>4381222.1500000004</v>
      </c>
      <c r="F171" s="27">
        <f t="shared" si="37"/>
        <v>105.4069495577415</v>
      </c>
      <c r="G171" s="27">
        <f t="shared" si="38"/>
        <v>37.937425299057054</v>
      </c>
      <c r="H171" s="28">
        <f t="shared" si="39"/>
        <v>224738.95000000019</v>
      </c>
      <c r="J171" s="38"/>
    </row>
    <row r="172" spans="1:10" ht="12.75" customHeight="1" x14ac:dyDescent="0.25">
      <c r="A172" s="24" t="s">
        <v>160</v>
      </c>
      <c r="B172" s="25" t="s">
        <v>312</v>
      </c>
      <c r="C172" s="26">
        <v>154575.72</v>
      </c>
      <c r="D172" s="26">
        <v>8245078</v>
      </c>
      <c r="E172" s="26">
        <v>4447180.3099999996</v>
      </c>
      <c r="F172" s="27">
        <f t="shared" si="37"/>
        <v>2877.0238366025401</v>
      </c>
      <c r="G172" s="27">
        <f t="shared" si="38"/>
        <v>53.937395255690724</v>
      </c>
      <c r="H172" s="28">
        <f t="shared" si="39"/>
        <v>4292604.59</v>
      </c>
      <c r="J172" s="38"/>
    </row>
    <row r="173" spans="1:10" ht="12.75" customHeight="1" x14ac:dyDescent="0.25">
      <c r="A173" s="22" t="s">
        <v>217</v>
      </c>
      <c r="B173" s="17" t="s">
        <v>58</v>
      </c>
      <c r="C173" s="18">
        <v>232381.43</v>
      </c>
      <c r="D173" s="18">
        <v>525639</v>
      </c>
      <c r="E173" s="18">
        <v>291631.31</v>
      </c>
      <c r="F173" s="19">
        <f t="shared" si="37"/>
        <v>125.49682218583473</v>
      </c>
      <c r="G173" s="19">
        <f t="shared" si="38"/>
        <v>55.481292293760539</v>
      </c>
      <c r="H173" s="20">
        <f t="shared" si="39"/>
        <v>59249.880000000005</v>
      </c>
      <c r="J173" s="38"/>
    </row>
    <row r="174" spans="1:10" ht="12.75" customHeight="1" x14ac:dyDescent="0.25">
      <c r="A174" s="24" t="s">
        <v>159</v>
      </c>
      <c r="B174" s="25" t="s">
        <v>3</v>
      </c>
      <c r="C174" s="26">
        <v>202215.1</v>
      </c>
      <c r="D174" s="26">
        <v>480314</v>
      </c>
      <c r="E174" s="26">
        <v>267886.84000000003</v>
      </c>
      <c r="F174" s="27">
        <f t="shared" si="37"/>
        <v>132.47618006766064</v>
      </c>
      <c r="G174" s="27">
        <f t="shared" si="38"/>
        <v>55.773273317038438</v>
      </c>
      <c r="H174" s="28">
        <f t="shared" si="39"/>
        <v>65671.74000000002</v>
      </c>
      <c r="J174" s="38"/>
    </row>
    <row r="175" spans="1:10" ht="12.75" customHeight="1" x14ac:dyDescent="0.25">
      <c r="A175" s="24" t="s">
        <v>160</v>
      </c>
      <c r="B175" s="25" t="s">
        <v>312</v>
      </c>
      <c r="C175" s="26">
        <v>30166.33</v>
      </c>
      <c r="D175" s="26">
        <v>45325</v>
      </c>
      <c r="E175" s="26">
        <v>23744.47</v>
      </c>
      <c r="F175" s="27">
        <f t="shared" si="37"/>
        <v>78.711828717646455</v>
      </c>
      <c r="G175" s="27">
        <f t="shared" si="38"/>
        <v>52.387137341423063</v>
      </c>
      <c r="H175" s="28">
        <f t="shared" si="39"/>
        <v>-6421.8600000000006</v>
      </c>
      <c r="J175" s="38"/>
    </row>
    <row r="176" spans="1:10" ht="12.75" customHeight="1" x14ac:dyDescent="0.25">
      <c r="A176" s="22" t="s">
        <v>218</v>
      </c>
      <c r="B176" s="17" t="s">
        <v>59</v>
      </c>
      <c r="C176" s="18">
        <v>7760043.1799999997</v>
      </c>
      <c r="D176" s="18">
        <v>20262240</v>
      </c>
      <c r="E176" s="18">
        <v>16504735.609999999</v>
      </c>
      <c r="F176" s="19">
        <f t="shared" si="37"/>
        <v>212.68870838937781</v>
      </c>
      <c r="G176" s="19">
        <f t="shared" si="38"/>
        <v>81.455631805762835</v>
      </c>
      <c r="H176" s="20">
        <f t="shared" si="39"/>
        <v>8744692.4299999997</v>
      </c>
      <c r="J176" s="38"/>
    </row>
    <row r="177" spans="1:10" ht="12.75" customHeight="1" x14ac:dyDescent="0.25">
      <c r="A177" s="24" t="s">
        <v>159</v>
      </c>
      <c r="B177" s="25" t="s">
        <v>3</v>
      </c>
      <c r="C177" s="26">
        <v>7697780.1600000001</v>
      </c>
      <c r="D177" s="26">
        <v>15813330</v>
      </c>
      <c r="E177" s="26">
        <v>5677533.7300000004</v>
      </c>
      <c r="F177" s="27">
        <f t="shared" si="37"/>
        <v>73.755467316437375</v>
      </c>
      <c r="G177" s="27">
        <f t="shared" si="38"/>
        <v>35.903467074929821</v>
      </c>
      <c r="H177" s="28">
        <f t="shared" si="39"/>
        <v>-2020246.4299999997</v>
      </c>
      <c r="J177" s="38"/>
    </row>
    <row r="178" spans="1:10" ht="12.75" customHeight="1" x14ac:dyDescent="0.25">
      <c r="A178" s="24" t="s">
        <v>160</v>
      </c>
      <c r="B178" s="25" t="s">
        <v>312</v>
      </c>
      <c r="C178" s="26">
        <v>62263.02</v>
      </c>
      <c r="D178" s="26">
        <v>4448910</v>
      </c>
      <c r="E178" s="26">
        <v>10827201.880000001</v>
      </c>
      <c r="F178" s="27">
        <f t="shared" si="37"/>
        <v>17389.458269129897</v>
      </c>
      <c r="G178" s="27">
        <f t="shared" si="38"/>
        <v>243.36751878550027</v>
      </c>
      <c r="H178" s="28">
        <f t="shared" si="39"/>
        <v>10764938.860000001</v>
      </c>
      <c r="J178" s="38"/>
    </row>
    <row r="179" spans="1:10" ht="12.75" customHeight="1" x14ac:dyDescent="0.25">
      <c r="A179" s="22" t="s">
        <v>219</v>
      </c>
      <c r="B179" s="17" t="s">
        <v>60</v>
      </c>
      <c r="C179" s="18">
        <v>8095780.3799999999</v>
      </c>
      <c r="D179" s="18">
        <v>24906943</v>
      </c>
      <c r="E179" s="18">
        <v>9326269.1500000004</v>
      </c>
      <c r="F179" s="19">
        <f t="shared" si="37"/>
        <v>115.19913723252459</v>
      </c>
      <c r="G179" s="19">
        <f t="shared" si="38"/>
        <v>37.444455347249963</v>
      </c>
      <c r="H179" s="20">
        <f t="shared" si="39"/>
        <v>1230488.7700000005</v>
      </c>
      <c r="J179" s="38"/>
    </row>
    <row r="180" spans="1:10" ht="12.75" customHeight="1" x14ac:dyDescent="0.25">
      <c r="A180" s="24" t="s">
        <v>159</v>
      </c>
      <c r="B180" s="25" t="s">
        <v>3</v>
      </c>
      <c r="C180" s="26">
        <v>8091798.7000000002</v>
      </c>
      <c r="D180" s="26">
        <v>24893671</v>
      </c>
      <c r="E180" s="26">
        <v>9326269.1500000004</v>
      </c>
      <c r="F180" s="27">
        <f t="shared" si="37"/>
        <v>115.25582254041984</v>
      </c>
      <c r="G180" s="27">
        <f t="shared" si="38"/>
        <v>37.464418767324439</v>
      </c>
      <c r="H180" s="28">
        <f t="shared" si="39"/>
        <v>1234470.4500000002</v>
      </c>
      <c r="J180" s="38"/>
    </row>
    <row r="181" spans="1:10" ht="12.75" customHeight="1" x14ac:dyDescent="0.25">
      <c r="A181" s="24" t="s">
        <v>160</v>
      </c>
      <c r="B181" s="25" t="s">
        <v>312</v>
      </c>
      <c r="C181" s="26">
        <v>3981.68</v>
      </c>
      <c r="D181" s="26">
        <v>13272</v>
      </c>
      <c r="E181" s="26"/>
      <c r="F181" s="27">
        <f t="shared" ref="F181" si="40">IF(C181=0,"x",E181/C181*100)</f>
        <v>0</v>
      </c>
      <c r="G181" s="27">
        <f t="shared" ref="G181" si="41">IF(D181=0,"x",E181/D181*100)</f>
        <v>0</v>
      </c>
      <c r="H181" s="28">
        <f t="shared" ref="H181" si="42">+E181-C181</f>
        <v>-3981.68</v>
      </c>
      <c r="J181" s="38"/>
    </row>
    <row r="182" spans="1:10" ht="12.75" customHeight="1" x14ac:dyDescent="0.25">
      <c r="A182" s="22" t="s">
        <v>220</v>
      </c>
      <c r="B182" s="17" t="s">
        <v>61</v>
      </c>
      <c r="C182" s="18">
        <v>261596.79999999999</v>
      </c>
      <c r="D182" s="18">
        <v>3211723</v>
      </c>
      <c r="E182" s="18">
        <v>731904.07</v>
      </c>
      <c r="F182" s="19">
        <f t="shared" si="37"/>
        <v>279.78326569743973</v>
      </c>
      <c r="G182" s="19">
        <f t="shared" si="38"/>
        <v>22.788517876541654</v>
      </c>
      <c r="H182" s="20">
        <f t="shared" si="39"/>
        <v>470307.26999999996</v>
      </c>
      <c r="J182" s="38"/>
    </row>
    <row r="183" spans="1:10" ht="12.75" customHeight="1" x14ac:dyDescent="0.25">
      <c r="A183" s="24" t="s">
        <v>159</v>
      </c>
      <c r="B183" s="25" t="s">
        <v>3</v>
      </c>
      <c r="C183" s="26">
        <v>203179.62</v>
      </c>
      <c r="D183" s="26">
        <v>482099</v>
      </c>
      <c r="E183" s="26">
        <v>217051.89</v>
      </c>
      <c r="F183" s="27">
        <f t="shared" si="37"/>
        <v>106.82758930250978</v>
      </c>
      <c r="G183" s="27">
        <f t="shared" si="38"/>
        <v>45.022265136413893</v>
      </c>
      <c r="H183" s="28">
        <f t="shared" si="39"/>
        <v>13872.270000000019</v>
      </c>
      <c r="J183" s="38"/>
    </row>
    <row r="184" spans="1:10" ht="12.75" customHeight="1" x14ac:dyDescent="0.25">
      <c r="A184" s="24" t="s">
        <v>160</v>
      </c>
      <c r="B184" s="25" t="s">
        <v>312</v>
      </c>
      <c r="C184" s="26">
        <v>58417.18</v>
      </c>
      <c r="D184" s="26">
        <v>2729624</v>
      </c>
      <c r="E184" s="26">
        <v>514852.18</v>
      </c>
      <c r="F184" s="27">
        <f t="shared" si="37"/>
        <v>881.33692862270982</v>
      </c>
      <c r="G184" s="27">
        <f t="shared" si="38"/>
        <v>18.861652007749051</v>
      </c>
      <c r="H184" s="28">
        <f t="shared" si="39"/>
        <v>456435</v>
      </c>
      <c r="J184" s="38"/>
    </row>
    <row r="185" spans="1:10" ht="12.75" customHeight="1" x14ac:dyDescent="0.25">
      <c r="A185" s="22" t="s">
        <v>221</v>
      </c>
      <c r="B185" s="17" t="s">
        <v>62</v>
      </c>
      <c r="C185" s="18">
        <v>5402269.0300000003</v>
      </c>
      <c r="D185" s="18">
        <v>11633693</v>
      </c>
      <c r="E185" s="18">
        <v>5265822.72</v>
      </c>
      <c r="F185" s="19">
        <f t="shared" si="37"/>
        <v>97.474277766577643</v>
      </c>
      <c r="G185" s="19">
        <f t="shared" si="38"/>
        <v>45.263552338883272</v>
      </c>
      <c r="H185" s="20">
        <f t="shared" si="39"/>
        <v>-136446.31000000052</v>
      </c>
      <c r="J185" s="38"/>
    </row>
    <row r="186" spans="1:10" ht="12.75" customHeight="1" x14ac:dyDescent="0.25">
      <c r="A186" s="24" t="s">
        <v>159</v>
      </c>
      <c r="B186" s="25" t="s">
        <v>3</v>
      </c>
      <c r="C186" s="26">
        <v>5385560</v>
      </c>
      <c r="D186" s="26">
        <v>10062653</v>
      </c>
      <c r="E186" s="26">
        <v>5245846.25</v>
      </c>
      <c r="F186" s="27">
        <f t="shared" si="37"/>
        <v>97.405771173285601</v>
      </c>
      <c r="G186" s="27">
        <f t="shared" si="38"/>
        <v>52.131840877351131</v>
      </c>
      <c r="H186" s="28">
        <f t="shared" si="39"/>
        <v>-139713.75</v>
      </c>
      <c r="J186" s="38"/>
    </row>
    <row r="187" spans="1:10" ht="12.75" customHeight="1" x14ac:dyDescent="0.25">
      <c r="A187" s="24" t="s">
        <v>160</v>
      </c>
      <c r="B187" s="25" t="s">
        <v>312</v>
      </c>
      <c r="C187" s="26">
        <v>16709.03</v>
      </c>
      <c r="D187" s="26">
        <v>1571040</v>
      </c>
      <c r="E187" s="26">
        <v>19976.47</v>
      </c>
      <c r="F187" s="27">
        <f t="shared" si="37"/>
        <v>119.55493526554206</v>
      </c>
      <c r="G187" s="27">
        <f t="shared" si="38"/>
        <v>1.2715443273245748</v>
      </c>
      <c r="H187" s="28">
        <f t="shared" si="39"/>
        <v>3267.4400000000023</v>
      </c>
      <c r="J187" s="38"/>
    </row>
    <row r="188" spans="1:10" ht="12.75" customHeight="1" x14ac:dyDescent="0.25">
      <c r="A188" s="16" t="s">
        <v>222</v>
      </c>
      <c r="B188" s="17" t="s">
        <v>63</v>
      </c>
      <c r="C188" s="18">
        <v>538464468.25</v>
      </c>
      <c r="D188" s="18">
        <v>1159993588</v>
      </c>
      <c r="E188" s="18">
        <v>588352472.17999995</v>
      </c>
      <c r="F188" s="19">
        <f t="shared" si="37"/>
        <v>109.26486460511222</v>
      </c>
      <c r="G188" s="19">
        <f t="shared" si="38"/>
        <v>50.720321066119546</v>
      </c>
      <c r="H188" s="20">
        <f t="shared" si="39"/>
        <v>49888003.929999948</v>
      </c>
      <c r="J188" s="38"/>
    </row>
    <row r="189" spans="1:10" ht="12.75" customHeight="1" x14ac:dyDescent="0.25">
      <c r="A189" s="22" t="s">
        <v>223</v>
      </c>
      <c r="B189" s="17" t="s">
        <v>64</v>
      </c>
      <c r="C189" s="18">
        <v>519578340.37</v>
      </c>
      <c r="D189" s="18">
        <v>1090182601</v>
      </c>
      <c r="E189" s="18">
        <v>560012110.14999998</v>
      </c>
      <c r="F189" s="19">
        <f t="shared" si="37"/>
        <v>107.78203528484394</v>
      </c>
      <c r="G189" s="19">
        <f t="shared" si="38"/>
        <v>51.368652337352792</v>
      </c>
      <c r="H189" s="20">
        <f t="shared" si="39"/>
        <v>40433769.779999971</v>
      </c>
      <c r="J189" s="38"/>
    </row>
    <row r="190" spans="1:10" ht="12.75" customHeight="1" x14ac:dyDescent="0.25">
      <c r="A190" s="24" t="s">
        <v>159</v>
      </c>
      <c r="B190" s="25" t="s">
        <v>3</v>
      </c>
      <c r="C190" s="26">
        <v>518157582.24000001</v>
      </c>
      <c r="D190" s="26">
        <v>1083757841</v>
      </c>
      <c r="E190" s="26">
        <v>559373523.13999999</v>
      </c>
      <c r="F190" s="27">
        <f t="shared" si="37"/>
        <v>107.95432553969839</v>
      </c>
      <c r="G190" s="27">
        <f t="shared" si="38"/>
        <v>51.614253846953254</v>
      </c>
      <c r="H190" s="28">
        <f t="shared" si="39"/>
        <v>41215940.899999976</v>
      </c>
      <c r="J190" s="38"/>
    </row>
    <row r="191" spans="1:10" ht="12.75" customHeight="1" x14ac:dyDescent="0.25">
      <c r="A191" s="24" t="s">
        <v>160</v>
      </c>
      <c r="B191" s="25" t="s">
        <v>312</v>
      </c>
      <c r="C191" s="26">
        <v>1420758.13</v>
      </c>
      <c r="D191" s="26">
        <v>6424760</v>
      </c>
      <c r="E191" s="26">
        <v>638587.01</v>
      </c>
      <c r="F191" s="27">
        <f t="shared" si="37"/>
        <v>44.946919290196149</v>
      </c>
      <c r="G191" s="27">
        <f t="shared" si="38"/>
        <v>9.9394687116717204</v>
      </c>
      <c r="H191" s="28">
        <f t="shared" si="39"/>
        <v>-782171.11999999988</v>
      </c>
      <c r="J191" s="38"/>
    </row>
    <row r="192" spans="1:10" ht="12.75" customHeight="1" x14ac:dyDescent="0.25">
      <c r="A192" s="22" t="s">
        <v>224</v>
      </c>
      <c r="B192" s="17" t="s">
        <v>65</v>
      </c>
      <c r="C192" s="18">
        <v>10820781.32</v>
      </c>
      <c r="D192" s="18">
        <v>35268471</v>
      </c>
      <c r="E192" s="18">
        <v>13684402.66</v>
      </c>
      <c r="F192" s="19">
        <f t="shared" si="37"/>
        <v>126.46409030286179</v>
      </c>
      <c r="G192" s="19">
        <f t="shared" si="38"/>
        <v>38.800668903395334</v>
      </c>
      <c r="H192" s="20">
        <f t="shared" si="39"/>
        <v>2863621.34</v>
      </c>
      <c r="J192" s="38"/>
    </row>
    <row r="193" spans="1:10" ht="12.75" customHeight="1" x14ac:dyDescent="0.25">
      <c r="A193" s="24" t="s">
        <v>159</v>
      </c>
      <c r="B193" s="25" t="s">
        <v>3</v>
      </c>
      <c r="C193" s="26">
        <v>10604773.32</v>
      </c>
      <c r="D193" s="26">
        <v>33870737</v>
      </c>
      <c r="E193" s="26">
        <v>13671471.279999999</v>
      </c>
      <c r="F193" s="27">
        <f t="shared" si="37"/>
        <v>128.91809063203999</v>
      </c>
      <c r="G193" s="27">
        <f t="shared" si="38"/>
        <v>40.363666370767184</v>
      </c>
      <c r="H193" s="28">
        <f t="shared" si="39"/>
        <v>3066697.959999999</v>
      </c>
      <c r="J193" s="38"/>
    </row>
    <row r="194" spans="1:10" ht="12.75" customHeight="1" x14ac:dyDescent="0.25">
      <c r="A194" s="24" t="s">
        <v>160</v>
      </c>
      <c r="B194" s="25" t="s">
        <v>312</v>
      </c>
      <c r="C194" s="26">
        <v>216008</v>
      </c>
      <c r="D194" s="26">
        <v>1397734</v>
      </c>
      <c r="E194" s="26">
        <v>12931.38</v>
      </c>
      <c r="F194" s="27">
        <f t="shared" si="37"/>
        <v>5.9865282767304917</v>
      </c>
      <c r="G194" s="27">
        <f t="shared" si="38"/>
        <v>0.92516744960056774</v>
      </c>
      <c r="H194" s="28">
        <f t="shared" si="39"/>
        <v>-203076.62</v>
      </c>
      <c r="J194" s="38"/>
    </row>
    <row r="195" spans="1:10" ht="12.75" customHeight="1" x14ac:dyDescent="0.25">
      <c r="A195" s="22" t="s">
        <v>225</v>
      </c>
      <c r="B195" s="17" t="s">
        <v>315</v>
      </c>
      <c r="C195" s="18">
        <v>7056712.6699999999</v>
      </c>
      <c r="D195" s="18">
        <v>17674238</v>
      </c>
      <c r="E195" s="18">
        <v>7733753.8099999996</v>
      </c>
      <c r="F195" s="19">
        <f t="shared" si="37"/>
        <v>109.59428520985819</v>
      </c>
      <c r="G195" s="19">
        <f t="shared" si="38"/>
        <v>43.757212107248975</v>
      </c>
      <c r="H195" s="20">
        <f t="shared" si="39"/>
        <v>677041.13999999966</v>
      </c>
      <c r="J195" s="38"/>
    </row>
    <row r="196" spans="1:10" ht="12.75" customHeight="1" x14ac:dyDescent="0.25">
      <c r="A196" s="24" t="s">
        <v>159</v>
      </c>
      <c r="B196" s="25" t="s">
        <v>3</v>
      </c>
      <c r="C196" s="26">
        <v>6499608.7599999998</v>
      </c>
      <c r="D196" s="26">
        <v>15305956</v>
      </c>
      <c r="E196" s="26">
        <v>7397320.6200000001</v>
      </c>
      <c r="F196" s="27">
        <f t="shared" si="37"/>
        <v>113.81178303415298</v>
      </c>
      <c r="G196" s="27">
        <f t="shared" si="38"/>
        <v>48.329686953235722</v>
      </c>
      <c r="H196" s="28">
        <f t="shared" si="39"/>
        <v>897711.86000000034</v>
      </c>
      <c r="J196" s="38"/>
    </row>
    <row r="197" spans="1:10" ht="12.75" customHeight="1" x14ac:dyDescent="0.25">
      <c r="A197" s="24" t="s">
        <v>160</v>
      </c>
      <c r="B197" s="25" t="s">
        <v>312</v>
      </c>
      <c r="C197" s="26">
        <v>557103.91</v>
      </c>
      <c r="D197" s="26">
        <v>2368282</v>
      </c>
      <c r="E197" s="26">
        <v>336433.19</v>
      </c>
      <c r="F197" s="27">
        <f t="shared" si="37"/>
        <v>60.389665906311805</v>
      </c>
      <c r="G197" s="27">
        <f t="shared" si="38"/>
        <v>14.205790948881933</v>
      </c>
      <c r="H197" s="28">
        <f t="shared" si="39"/>
        <v>-220670.72000000003</v>
      </c>
      <c r="J197" s="38"/>
    </row>
    <row r="198" spans="1:10" ht="12.75" customHeight="1" x14ac:dyDescent="0.25">
      <c r="A198" s="22" t="s">
        <v>313</v>
      </c>
      <c r="B198" s="17" t="s">
        <v>314</v>
      </c>
      <c r="C198" s="18">
        <v>1008633.89</v>
      </c>
      <c r="D198" s="18">
        <v>3905709</v>
      </c>
      <c r="E198" s="18">
        <v>1358317.29</v>
      </c>
      <c r="F198" s="19">
        <f t="shared" ref="F198:F282" si="43">IF(C198=0,"x",E198/C198*100)</f>
        <v>134.66901156771561</v>
      </c>
      <c r="G198" s="19">
        <f t="shared" ref="G198:G282" si="44">IF(D198=0,"x",E198/D198*100)</f>
        <v>34.77773920176849</v>
      </c>
      <c r="H198" s="20">
        <f t="shared" ref="H198:H282" si="45">+E198-C198</f>
        <v>349683.4</v>
      </c>
      <c r="J198" s="38"/>
    </row>
    <row r="199" spans="1:10" ht="12.75" customHeight="1" x14ac:dyDescent="0.25">
      <c r="A199" s="24" t="s">
        <v>159</v>
      </c>
      <c r="B199" s="25" t="s">
        <v>3</v>
      </c>
      <c r="C199" s="26">
        <v>808361.95</v>
      </c>
      <c r="D199" s="26">
        <v>1781070</v>
      </c>
      <c r="E199" s="26">
        <v>955006.63</v>
      </c>
      <c r="F199" s="27">
        <f t="shared" si="43"/>
        <v>118.14096766924766</v>
      </c>
      <c r="G199" s="27">
        <f t="shared" si="44"/>
        <v>53.619825722739698</v>
      </c>
      <c r="H199" s="28">
        <f t="shared" si="45"/>
        <v>146644.68000000005</v>
      </c>
      <c r="J199" s="38"/>
    </row>
    <row r="200" spans="1:10" ht="12.75" customHeight="1" x14ac:dyDescent="0.25">
      <c r="A200" s="24" t="s">
        <v>160</v>
      </c>
      <c r="B200" s="25" t="s">
        <v>312</v>
      </c>
      <c r="C200" s="26">
        <v>200271.94</v>
      </c>
      <c r="D200" s="26">
        <v>2124639</v>
      </c>
      <c r="E200" s="26">
        <v>403310.66</v>
      </c>
      <c r="F200" s="27">
        <f t="shared" ref="F200" si="46">IF(C200=0,"x",E200/C200*100)</f>
        <v>201.38151155873359</v>
      </c>
      <c r="G200" s="27">
        <f t="shared" ref="G200" si="47">IF(D200=0,"x",E200/D200*100)</f>
        <v>18.982549976725458</v>
      </c>
      <c r="H200" s="28">
        <f t="shared" ref="H200" si="48">+E200-C200</f>
        <v>203038.71999999997</v>
      </c>
      <c r="J200" s="38"/>
    </row>
    <row r="201" spans="1:10" ht="12.75" customHeight="1" x14ac:dyDescent="0.25">
      <c r="A201" s="22" t="s">
        <v>435</v>
      </c>
      <c r="B201" s="17" t="s">
        <v>436</v>
      </c>
      <c r="C201" s="18"/>
      <c r="D201" s="18">
        <v>12962569</v>
      </c>
      <c r="E201" s="18">
        <v>5563888.2699999996</v>
      </c>
      <c r="F201" s="19" t="str">
        <f t="shared" ref="F201:F210" si="49">IF(C201=0,"x",E201/C201*100)</f>
        <v>x</v>
      </c>
      <c r="G201" s="19">
        <f t="shared" ref="G201:G210" si="50">IF(D201=0,"x",E201/D201*100)</f>
        <v>42.922728280173473</v>
      </c>
      <c r="H201" s="20">
        <f t="shared" ref="H201:H210" si="51">+E201-C201</f>
        <v>5563888.2699999996</v>
      </c>
      <c r="J201" s="38"/>
    </row>
    <row r="202" spans="1:10" ht="12.75" customHeight="1" x14ac:dyDescent="0.25">
      <c r="A202" s="24" t="s">
        <v>159</v>
      </c>
      <c r="B202" s="25" t="s">
        <v>3</v>
      </c>
      <c r="C202" s="26"/>
      <c r="D202" s="26">
        <v>11258312</v>
      </c>
      <c r="E202" s="26">
        <v>4954869.0999999996</v>
      </c>
      <c r="F202" s="27" t="str">
        <f t="shared" si="49"/>
        <v>x</v>
      </c>
      <c r="G202" s="27">
        <f t="shared" si="50"/>
        <v>44.010763780573853</v>
      </c>
      <c r="H202" s="28">
        <f t="shared" si="51"/>
        <v>4954869.0999999996</v>
      </c>
      <c r="J202" s="38"/>
    </row>
    <row r="203" spans="1:10" ht="12.75" customHeight="1" x14ac:dyDescent="0.25">
      <c r="A203" s="24" t="s">
        <v>160</v>
      </c>
      <c r="B203" s="25" t="s">
        <v>312</v>
      </c>
      <c r="C203" s="26"/>
      <c r="D203" s="26">
        <v>1704257</v>
      </c>
      <c r="E203" s="26">
        <v>609019.17000000004</v>
      </c>
      <c r="F203" s="27" t="str">
        <f t="shared" si="49"/>
        <v>x</v>
      </c>
      <c r="G203" s="27">
        <f t="shared" si="50"/>
        <v>35.735171984037621</v>
      </c>
      <c r="H203" s="28">
        <f t="shared" si="51"/>
        <v>609019.17000000004</v>
      </c>
      <c r="J203" s="38"/>
    </row>
    <row r="204" spans="1:10" ht="12.75" customHeight="1" x14ac:dyDescent="0.25">
      <c r="A204" s="16" t="s">
        <v>226</v>
      </c>
      <c r="B204" s="17" t="s">
        <v>66</v>
      </c>
      <c r="C204" s="18">
        <v>90227073.969999999</v>
      </c>
      <c r="D204" s="18">
        <v>425701246</v>
      </c>
      <c r="E204" s="26">
        <v>85479753.409999996</v>
      </c>
      <c r="F204" s="27">
        <f t="shared" si="49"/>
        <v>94.738474438860266</v>
      </c>
      <c r="G204" s="27">
        <f t="shared" si="50"/>
        <v>20.079751753886104</v>
      </c>
      <c r="H204" s="28">
        <f t="shared" si="51"/>
        <v>-4747320.5600000024</v>
      </c>
      <c r="J204" s="38"/>
    </row>
    <row r="205" spans="1:10" ht="12.75" customHeight="1" x14ac:dyDescent="0.25">
      <c r="A205" s="22" t="s">
        <v>227</v>
      </c>
      <c r="B205" s="17" t="s">
        <v>67</v>
      </c>
      <c r="C205" s="18">
        <v>81355612.620000005</v>
      </c>
      <c r="D205" s="18">
        <v>399471776</v>
      </c>
      <c r="E205" s="26">
        <v>74652896.659999996</v>
      </c>
      <c r="F205" s="27">
        <f t="shared" si="49"/>
        <v>91.761212602125681</v>
      </c>
      <c r="G205" s="27">
        <f t="shared" si="50"/>
        <v>18.687902661738988</v>
      </c>
      <c r="H205" s="28">
        <f t="shared" si="51"/>
        <v>-6702715.9600000083</v>
      </c>
      <c r="J205" s="38"/>
    </row>
    <row r="206" spans="1:10" ht="12.75" customHeight="1" x14ac:dyDescent="0.25">
      <c r="A206" s="24" t="s">
        <v>159</v>
      </c>
      <c r="B206" s="25" t="s">
        <v>3</v>
      </c>
      <c r="C206" s="26">
        <v>81350590.930000007</v>
      </c>
      <c r="D206" s="26">
        <v>398113457</v>
      </c>
      <c r="E206" s="26">
        <v>74632300.790000007</v>
      </c>
      <c r="F206" s="27">
        <f t="shared" si="49"/>
        <v>91.741559510267223</v>
      </c>
      <c r="G206" s="27">
        <f t="shared" si="50"/>
        <v>18.746490347850763</v>
      </c>
      <c r="H206" s="28">
        <f t="shared" si="51"/>
        <v>-6718290.1400000006</v>
      </c>
      <c r="J206" s="38"/>
    </row>
    <row r="207" spans="1:10" ht="12.75" customHeight="1" x14ac:dyDescent="0.25">
      <c r="A207" s="24" t="s">
        <v>160</v>
      </c>
      <c r="B207" s="25" t="s">
        <v>312</v>
      </c>
      <c r="C207" s="26">
        <v>5021.6899999999996</v>
      </c>
      <c r="D207" s="26">
        <v>1358319</v>
      </c>
      <c r="E207" s="26">
        <v>20595.87</v>
      </c>
      <c r="F207" s="27">
        <f t="shared" si="49"/>
        <v>410.13822039990526</v>
      </c>
      <c r="G207" s="27">
        <f t="shared" si="50"/>
        <v>1.5162763680696507</v>
      </c>
      <c r="H207" s="28">
        <f t="shared" si="51"/>
        <v>15574.18</v>
      </c>
      <c r="J207" s="38"/>
    </row>
    <row r="208" spans="1:10" ht="12.75" customHeight="1" x14ac:dyDescent="0.25">
      <c r="A208" s="22" t="s">
        <v>228</v>
      </c>
      <c r="B208" s="17" t="s">
        <v>68</v>
      </c>
      <c r="C208" s="18">
        <v>3377941.26</v>
      </c>
      <c r="D208" s="18">
        <v>9829470</v>
      </c>
      <c r="E208" s="26">
        <v>4426516.66</v>
      </c>
      <c r="F208" s="27">
        <f t="shared" si="49"/>
        <v>131.04184825286157</v>
      </c>
      <c r="G208" s="27">
        <f t="shared" si="50"/>
        <v>45.033116332823639</v>
      </c>
      <c r="H208" s="28">
        <f t="shared" si="51"/>
        <v>1048575.4000000004</v>
      </c>
      <c r="J208" s="38"/>
    </row>
    <row r="209" spans="1:10" ht="12.75" customHeight="1" x14ac:dyDescent="0.25">
      <c r="A209" s="24" t="s">
        <v>159</v>
      </c>
      <c r="B209" s="25" t="s">
        <v>3</v>
      </c>
      <c r="C209" s="26">
        <v>3376899.05</v>
      </c>
      <c r="D209" s="26">
        <v>9818520</v>
      </c>
      <c r="E209" s="26">
        <v>4425611.66</v>
      </c>
      <c r="F209" s="27">
        <f t="shared" si="49"/>
        <v>131.05549187204753</v>
      </c>
      <c r="G209" s="27">
        <f t="shared" si="50"/>
        <v>45.074121761731909</v>
      </c>
      <c r="H209" s="28">
        <f t="shared" si="51"/>
        <v>1048712.6100000003</v>
      </c>
      <c r="J209" s="38"/>
    </row>
    <row r="210" spans="1:10" ht="12.75" customHeight="1" x14ac:dyDescent="0.25">
      <c r="A210" s="24" t="s">
        <v>160</v>
      </c>
      <c r="B210" s="25" t="s">
        <v>312</v>
      </c>
      <c r="C210" s="26">
        <v>1042.21</v>
      </c>
      <c r="D210" s="26">
        <v>10950</v>
      </c>
      <c r="E210" s="26">
        <v>905</v>
      </c>
      <c r="F210" s="27">
        <f t="shared" si="49"/>
        <v>86.834707016820019</v>
      </c>
      <c r="G210" s="27">
        <f t="shared" si="50"/>
        <v>8.2648401826484008</v>
      </c>
      <c r="H210" s="28">
        <f t="shared" si="51"/>
        <v>-137.21000000000004</v>
      </c>
      <c r="J210" s="38"/>
    </row>
    <row r="211" spans="1:10" ht="12.75" customHeight="1" x14ac:dyDescent="0.25">
      <c r="A211" s="22" t="s">
        <v>229</v>
      </c>
      <c r="B211" s="17" t="s">
        <v>380</v>
      </c>
      <c r="C211" s="18">
        <v>5493520.0899999999</v>
      </c>
      <c r="D211" s="18">
        <v>16400000</v>
      </c>
      <c r="E211" s="18">
        <v>6400340.0899999999</v>
      </c>
      <c r="F211" s="19">
        <f t="shared" si="43"/>
        <v>116.50708444027917</v>
      </c>
      <c r="G211" s="19">
        <f t="shared" si="44"/>
        <v>39.026463963414635</v>
      </c>
      <c r="H211" s="20">
        <f t="shared" si="45"/>
        <v>906820</v>
      </c>
      <c r="J211" s="38"/>
    </row>
    <row r="212" spans="1:10" ht="12.75" customHeight="1" x14ac:dyDescent="0.25">
      <c r="A212" s="24" t="s">
        <v>159</v>
      </c>
      <c r="B212" s="25" t="s">
        <v>3</v>
      </c>
      <c r="C212" s="26">
        <v>5402961.29</v>
      </c>
      <c r="D212" s="26">
        <v>15935000</v>
      </c>
      <c r="E212" s="26">
        <v>6399028.9900000002</v>
      </c>
      <c r="F212" s="27">
        <f t="shared" si="43"/>
        <v>118.43558831049852</v>
      </c>
      <c r="G212" s="27">
        <f t="shared" si="44"/>
        <v>40.157069281455918</v>
      </c>
      <c r="H212" s="28">
        <f t="shared" si="45"/>
        <v>996067.70000000019</v>
      </c>
      <c r="J212" s="38"/>
    </row>
    <row r="213" spans="1:10" ht="12.75" customHeight="1" x14ac:dyDescent="0.25">
      <c r="A213" s="24" t="s">
        <v>160</v>
      </c>
      <c r="B213" s="25" t="s">
        <v>312</v>
      </c>
      <c r="C213" s="26">
        <v>90558.8</v>
      </c>
      <c r="D213" s="26">
        <v>465000</v>
      </c>
      <c r="E213" s="26">
        <v>1311.1</v>
      </c>
      <c r="F213" s="27">
        <f t="shared" si="43"/>
        <v>1.4477886191071436</v>
      </c>
      <c r="G213" s="27">
        <f t="shared" si="44"/>
        <v>0.28195698924731183</v>
      </c>
      <c r="H213" s="28">
        <f t="shared" si="45"/>
        <v>-89247.7</v>
      </c>
      <c r="J213" s="38"/>
    </row>
    <row r="214" spans="1:10" ht="12.75" customHeight="1" x14ac:dyDescent="0.25">
      <c r="A214" s="16" t="s">
        <v>230</v>
      </c>
      <c r="B214" s="17" t="s">
        <v>69</v>
      </c>
      <c r="C214" s="18">
        <v>582208110.89999998</v>
      </c>
      <c r="D214" s="18">
        <v>1504866319</v>
      </c>
      <c r="E214" s="18">
        <v>826918622.04999995</v>
      </c>
      <c r="F214" s="19">
        <f t="shared" si="43"/>
        <v>142.03145002080387</v>
      </c>
      <c r="G214" s="19">
        <f t="shared" si="44"/>
        <v>54.94963981913665</v>
      </c>
      <c r="H214" s="20">
        <f t="shared" si="45"/>
        <v>244710511.14999998</v>
      </c>
      <c r="J214" s="38"/>
    </row>
    <row r="215" spans="1:10" ht="12.75" customHeight="1" x14ac:dyDescent="0.25">
      <c r="A215" s="22" t="s">
        <v>231</v>
      </c>
      <c r="B215" s="17" t="s">
        <v>70</v>
      </c>
      <c r="C215" s="18">
        <v>521575084.99000001</v>
      </c>
      <c r="D215" s="18">
        <v>1306546005</v>
      </c>
      <c r="E215" s="18">
        <v>759987898</v>
      </c>
      <c r="F215" s="19">
        <f t="shared" si="43"/>
        <v>145.71016136910967</v>
      </c>
      <c r="G215" s="19">
        <f t="shared" si="44"/>
        <v>58.167710520074642</v>
      </c>
      <c r="H215" s="20">
        <f t="shared" si="45"/>
        <v>238412813.00999999</v>
      </c>
      <c r="J215" s="38"/>
    </row>
    <row r="216" spans="1:10" ht="12.75" customHeight="1" x14ac:dyDescent="0.25">
      <c r="A216" s="24" t="s">
        <v>159</v>
      </c>
      <c r="B216" s="25" t="s">
        <v>3</v>
      </c>
      <c r="C216" s="26">
        <v>519899995.63999999</v>
      </c>
      <c r="D216" s="26">
        <v>1286384142</v>
      </c>
      <c r="E216" s="26">
        <v>757274309.30999994</v>
      </c>
      <c r="F216" s="27">
        <f t="shared" si="43"/>
        <v>145.65768718228028</v>
      </c>
      <c r="G216" s="27">
        <f t="shared" si="44"/>
        <v>58.868442527022381</v>
      </c>
      <c r="H216" s="28">
        <f t="shared" si="45"/>
        <v>237374313.66999996</v>
      </c>
      <c r="J216" s="38"/>
    </row>
    <row r="217" spans="1:10" ht="12.75" customHeight="1" x14ac:dyDescent="0.25">
      <c r="A217" s="24" t="s">
        <v>160</v>
      </c>
      <c r="B217" s="25" t="s">
        <v>312</v>
      </c>
      <c r="C217" s="26">
        <v>1675089.35</v>
      </c>
      <c r="D217" s="26">
        <v>20161863</v>
      </c>
      <c r="E217" s="26">
        <v>2713588.69</v>
      </c>
      <c r="F217" s="27">
        <f t="shared" si="43"/>
        <v>161.99665349194655</v>
      </c>
      <c r="G217" s="27">
        <f t="shared" si="44"/>
        <v>13.459017601696827</v>
      </c>
      <c r="H217" s="28">
        <f t="shared" si="45"/>
        <v>1038499.3399999999</v>
      </c>
      <c r="J217" s="38"/>
    </row>
    <row r="218" spans="1:10" ht="12.75" customHeight="1" x14ac:dyDescent="0.25">
      <c r="A218" s="22" t="s">
        <v>232</v>
      </c>
      <c r="B218" s="17" t="s">
        <v>381</v>
      </c>
      <c r="C218" s="18">
        <v>27826952.91</v>
      </c>
      <c r="D218" s="18">
        <v>57258838</v>
      </c>
      <c r="E218" s="18">
        <v>22525595.489999998</v>
      </c>
      <c r="F218" s="19">
        <f t="shared" si="43"/>
        <v>80.948839647854925</v>
      </c>
      <c r="G218" s="19">
        <f t="shared" si="44"/>
        <v>39.339945197630449</v>
      </c>
      <c r="H218" s="20">
        <f t="shared" si="45"/>
        <v>-5301357.4200000018</v>
      </c>
      <c r="J218" s="38"/>
    </row>
    <row r="219" spans="1:10" ht="12.75" customHeight="1" x14ac:dyDescent="0.25">
      <c r="A219" s="24" t="s">
        <v>159</v>
      </c>
      <c r="B219" s="25" t="s">
        <v>3</v>
      </c>
      <c r="C219" s="26">
        <v>27826952.91</v>
      </c>
      <c r="D219" s="26">
        <v>56683471</v>
      </c>
      <c r="E219" s="26">
        <v>22520153.989999998</v>
      </c>
      <c r="F219" s="27">
        <f t="shared" si="43"/>
        <v>80.929284865778712</v>
      </c>
      <c r="G219" s="27">
        <f t="shared" si="44"/>
        <v>39.729666501897881</v>
      </c>
      <c r="H219" s="28">
        <f t="shared" si="45"/>
        <v>-5306798.9200000018</v>
      </c>
      <c r="J219" s="38"/>
    </row>
    <row r="220" spans="1:10" ht="12.75" customHeight="1" x14ac:dyDescent="0.25">
      <c r="A220" s="24" t="s">
        <v>160</v>
      </c>
      <c r="B220" s="25" t="s">
        <v>312</v>
      </c>
      <c r="C220" s="26"/>
      <c r="D220" s="26">
        <v>575367</v>
      </c>
      <c r="E220" s="26">
        <v>5441.5</v>
      </c>
      <c r="F220" s="27" t="str">
        <f t="shared" si="43"/>
        <v>x</v>
      </c>
      <c r="G220" s="27">
        <f t="shared" si="44"/>
        <v>0.94574419457494086</v>
      </c>
      <c r="H220" s="28">
        <f t="shared" si="45"/>
        <v>5441.5</v>
      </c>
      <c r="J220" s="38"/>
    </row>
    <row r="221" spans="1:10" ht="12.75" customHeight="1" x14ac:dyDescent="0.25">
      <c r="A221" s="22" t="s">
        <v>233</v>
      </c>
      <c r="B221" s="17" t="s">
        <v>71</v>
      </c>
      <c r="C221" s="18">
        <v>1481568.01</v>
      </c>
      <c r="D221" s="18">
        <v>3933172</v>
      </c>
      <c r="E221" s="18">
        <v>1374942.77</v>
      </c>
      <c r="F221" s="19">
        <f t="shared" si="43"/>
        <v>92.803216640726475</v>
      </c>
      <c r="G221" s="19">
        <f t="shared" si="44"/>
        <v>34.957605972990756</v>
      </c>
      <c r="H221" s="20">
        <f t="shared" si="45"/>
        <v>-106625.23999999999</v>
      </c>
      <c r="J221" s="38"/>
    </row>
    <row r="222" spans="1:10" ht="12.75" customHeight="1" x14ac:dyDescent="0.25">
      <c r="A222" s="24" t="s">
        <v>159</v>
      </c>
      <c r="B222" s="25" t="s">
        <v>3</v>
      </c>
      <c r="C222" s="26">
        <v>1377299.25</v>
      </c>
      <c r="D222" s="26">
        <v>3460625</v>
      </c>
      <c r="E222" s="26">
        <v>1360033.77</v>
      </c>
      <c r="F222" s="27">
        <f t="shared" si="43"/>
        <v>98.746424932707981</v>
      </c>
      <c r="G222" s="27">
        <f t="shared" si="44"/>
        <v>39.300235362109447</v>
      </c>
      <c r="H222" s="28">
        <f t="shared" si="45"/>
        <v>-17265.479999999981</v>
      </c>
      <c r="J222" s="38"/>
    </row>
    <row r="223" spans="1:10" ht="12.75" customHeight="1" x14ac:dyDescent="0.25">
      <c r="A223" s="24" t="s">
        <v>160</v>
      </c>
      <c r="B223" s="25" t="s">
        <v>312</v>
      </c>
      <c r="C223" s="26">
        <v>104268.76</v>
      </c>
      <c r="D223" s="26">
        <v>472547</v>
      </c>
      <c r="E223" s="26">
        <v>14909</v>
      </c>
      <c r="F223" s="27">
        <f t="shared" si="43"/>
        <v>14.298625973877508</v>
      </c>
      <c r="G223" s="27">
        <f t="shared" si="44"/>
        <v>3.1550300816638344</v>
      </c>
      <c r="H223" s="28">
        <f t="shared" si="45"/>
        <v>-89359.76</v>
      </c>
      <c r="J223" s="38"/>
    </row>
    <row r="224" spans="1:10" ht="12.75" customHeight="1" x14ac:dyDescent="0.25">
      <c r="A224" s="22" t="s">
        <v>310</v>
      </c>
      <c r="B224" s="17" t="s">
        <v>311</v>
      </c>
      <c r="C224" s="18">
        <v>5648233.1399999997</v>
      </c>
      <c r="D224" s="18">
        <v>15893724</v>
      </c>
      <c r="E224" s="18">
        <v>6322717.7400000002</v>
      </c>
      <c r="F224" s="19">
        <f t="shared" ref="F224:F226" si="52">IF(C224=0,"x",E224/C224*100)</f>
        <v>111.94151486459359</v>
      </c>
      <c r="G224" s="19">
        <f t="shared" ref="G224:G226" si="53">IF(D224=0,"x",E224/D224*100)</f>
        <v>39.781222701488964</v>
      </c>
      <c r="H224" s="20">
        <f t="shared" ref="H224:H226" si="54">+E224-C224</f>
        <v>674484.60000000056</v>
      </c>
      <c r="J224" s="38"/>
    </row>
    <row r="225" spans="1:10" ht="12.75" customHeight="1" x14ac:dyDescent="0.25">
      <c r="A225" s="24" t="s">
        <v>159</v>
      </c>
      <c r="B225" s="25" t="s">
        <v>3</v>
      </c>
      <c r="C225" s="26">
        <v>5458162.8499999996</v>
      </c>
      <c r="D225" s="26">
        <v>13566558</v>
      </c>
      <c r="E225" s="26">
        <v>5759452.0599999996</v>
      </c>
      <c r="F225" s="27">
        <f t="shared" si="52"/>
        <v>105.51997472922596</v>
      </c>
      <c r="G225" s="27">
        <f t="shared" si="53"/>
        <v>42.453303630884115</v>
      </c>
      <c r="H225" s="28">
        <f t="shared" si="54"/>
        <v>301289.20999999996</v>
      </c>
      <c r="J225" s="38"/>
    </row>
    <row r="226" spans="1:10" ht="12.75" customHeight="1" x14ac:dyDescent="0.25">
      <c r="A226" s="24" t="s">
        <v>160</v>
      </c>
      <c r="B226" s="25" t="s">
        <v>312</v>
      </c>
      <c r="C226" s="26">
        <v>190070.29</v>
      </c>
      <c r="D226" s="26">
        <v>2327166</v>
      </c>
      <c r="E226" s="26">
        <v>563265.68000000005</v>
      </c>
      <c r="F226" s="27">
        <f t="shared" si="52"/>
        <v>296.3459886339943</v>
      </c>
      <c r="G226" s="27">
        <f t="shared" si="53"/>
        <v>24.203932164701616</v>
      </c>
      <c r="H226" s="28">
        <f t="shared" si="54"/>
        <v>373195.39</v>
      </c>
      <c r="J226" s="38"/>
    </row>
    <row r="227" spans="1:10" ht="12.75" customHeight="1" x14ac:dyDescent="0.25">
      <c r="A227" s="22" t="s">
        <v>234</v>
      </c>
      <c r="B227" s="17" t="s">
        <v>72</v>
      </c>
      <c r="C227" s="18">
        <v>305270.05</v>
      </c>
      <c r="D227" s="18">
        <v>975164</v>
      </c>
      <c r="E227" s="18">
        <v>446918.79</v>
      </c>
      <c r="F227" s="19">
        <f t="shared" si="43"/>
        <v>146.40112582285749</v>
      </c>
      <c r="G227" s="19">
        <f t="shared" si="44"/>
        <v>45.830115754888404</v>
      </c>
      <c r="H227" s="20">
        <f t="shared" si="45"/>
        <v>141648.74</v>
      </c>
      <c r="J227" s="38"/>
    </row>
    <row r="228" spans="1:10" ht="12.75" customHeight="1" x14ac:dyDescent="0.25">
      <c r="A228" s="24" t="s">
        <v>159</v>
      </c>
      <c r="B228" s="25" t="s">
        <v>3</v>
      </c>
      <c r="C228" s="26">
        <v>302169.62</v>
      </c>
      <c r="D228" s="26">
        <v>956465</v>
      </c>
      <c r="E228" s="26">
        <v>443508.63</v>
      </c>
      <c r="F228" s="27">
        <f t="shared" si="43"/>
        <v>146.77472540091887</v>
      </c>
      <c r="G228" s="27">
        <f t="shared" si="44"/>
        <v>46.369561876284024</v>
      </c>
      <c r="H228" s="28">
        <f t="shared" si="45"/>
        <v>141339.01</v>
      </c>
      <c r="J228" s="38"/>
    </row>
    <row r="229" spans="1:10" ht="12.75" customHeight="1" x14ac:dyDescent="0.25">
      <c r="A229" s="24" t="s">
        <v>160</v>
      </c>
      <c r="B229" s="25" t="s">
        <v>312</v>
      </c>
      <c r="C229" s="26">
        <v>3100.43</v>
      </c>
      <c r="D229" s="26">
        <v>18699</v>
      </c>
      <c r="E229" s="26">
        <v>3410.16</v>
      </c>
      <c r="F229" s="27">
        <f t="shared" si="43"/>
        <v>109.9899046261325</v>
      </c>
      <c r="G229" s="27">
        <f t="shared" si="44"/>
        <v>18.237124979945452</v>
      </c>
      <c r="H229" s="28">
        <f t="shared" si="45"/>
        <v>309.73</v>
      </c>
      <c r="J229" s="38"/>
    </row>
    <row r="230" spans="1:10" ht="12.75" customHeight="1" x14ac:dyDescent="0.25">
      <c r="A230" s="22" t="s">
        <v>235</v>
      </c>
      <c r="B230" s="17" t="s">
        <v>382</v>
      </c>
      <c r="C230" s="18">
        <v>245828.85</v>
      </c>
      <c r="D230" s="18">
        <v>568021</v>
      </c>
      <c r="E230" s="18">
        <v>272366.68</v>
      </c>
      <c r="F230" s="19">
        <f t="shared" si="43"/>
        <v>110.79524636754392</v>
      </c>
      <c r="G230" s="19">
        <f t="shared" si="44"/>
        <v>47.950107478420691</v>
      </c>
      <c r="H230" s="20">
        <f t="shared" si="45"/>
        <v>26537.829999999987</v>
      </c>
      <c r="J230" s="38"/>
    </row>
    <row r="231" spans="1:10" ht="12.75" customHeight="1" x14ac:dyDescent="0.25">
      <c r="A231" s="24" t="s">
        <v>159</v>
      </c>
      <c r="B231" s="25" t="s">
        <v>3</v>
      </c>
      <c r="C231" s="26">
        <v>242994.22</v>
      </c>
      <c r="D231" s="26">
        <v>536915</v>
      </c>
      <c r="E231" s="26">
        <v>271559.74</v>
      </c>
      <c r="F231" s="27">
        <f t="shared" si="43"/>
        <v>111.75563764438512</v>
      </c>
      <c r="G231" s="27">
        <f t="shared" si="44"/>
        <v>50.577789780505292</v>
      </c>
      <c r="H231" s="28">
        <f t="shared" si="45"/>
        <v>28565.51999999999</v>
      </c>
      <c r="J231" s="38"/>
    </row>
    <row r="232" spans="1:10" ht="12.75" customHeight="1" x14ac:dyDescent="0.25">
      <c r="A232" s="24" t="s">
        <v>160</v>
      </c>
      <c r="B232" s="25" t="s">
        <v>312</v>
      </c>
      <c r="C232" s="26">
        <v>2834.63</v>
      </c>
      <c r="D232" s="26">
        <v>31106</v>
      </c>
      <c r="E232" s="26">
        <v>806.94</v>
      </c>
      <c r="F232" s="27">
        <f t="shared" si="43"/>
        <v>28.467207360396241</v>
      </c>
      <c r="G232" s="27">
        <f t="shared" si="44"/>
        <v>2.5941618980261048</v>
      </c>
      <c r="H232" s="28">
        <f t="shared" si="45"/>
        <v>-2027.69</v>
      </c>
      <c r="J232" s="38"/>
    </row>
    <row r="233" spans="1:10" ht="12.75" customHeight="1" x14ac:dyDescent="0.25">
      <c r="A233" s="22" t="s">
        <v>236</v>
      </c>
      <c r="B233" s="17" t="s">
        <v>73</v>
      </c>
      <c r="C233" s="18">
        <v>4293302.1100000003</v>
      </c>
      <c r="D233" s="18">
        <v>10333669</v>
      </c>
      <c r="E233" s="18">
        <v>4730399.07</v>
      </c>
      <c r="F233" s="19">
        <f t="shared" si="43"/>
        <v>110.18090385444597</v>
      </c>
      <c r="G233" s="19">
        <f t="shared" si="44"/>
        <v>45.776568515984017</v>
      </c>
      <c r="H233" s="20">
        <f t="shared" si="45"/>
        <v>437096.95999999996</v>
      </c>
      <c r="J233" s="38"/>
    </row>
    <row r="234" spans="1:10" ht="12.75" customHeight="1" x14ac:dyDescent="0.25">
      <c r="A234" s="24" t="s">
        <v>159</v>
      </c>
      <c r="B234" s="25" t="s">
        <v>3</v>
      </c>
      <c r="C234" s="26">
        <v>4271330.43</v>
      </c>
      <c r="D234" s="26">
        <v>9990680</v>
      </c>
      <c r="E234" s="26">
        <v>4662300.79</v>
      </c>
      <c r="F234" s="27">
        <f t="shared" si="43"/>
        <v>109.15336255078725</v>
      </c>
      <c r="G234" s="27">
        <f t="shared" si="44"/>
        <v>46.666501079005634</v>
      </c>
      <c r="H234" s="28">
        <f t="shared" si="45"/>
        <v>390970.36000000034</v>
      </c>
      <c r="J234" s="38"/>
    </row>
    <row r="235" spans="1:10" ht="12.75" customHeight="1" x14ac:dyDescent="0.25">
      <c r="A235" s="24" t="s">
        <v>160</v>
      </c>
      <c r="B235" s="25" t="s">
        <v>312</v>
      </c>
      <c r="C235" s="26">
        <v>21971.68</v>
      </c>
      <c r="D235" s="26">
        <v>342989</v>
      </c>
      <c r="E235" s="26">
        <v>68098.28</v>
      </c>
      <c r="F235" s="27">
        <f t="shared" si="43"/>
        <v>309.93660930798188</v>
      </c>
      <c r="G235" s="27">
        <f t="shared" si="44"/>
        <v>19.85436267635405</v>
      </c>
      <c r="H235" s="28">
        <f t="shared" si="45"/>
        <v>46126.6</v>
      </c>
      <c r="J235" s="38"/>
    </row>
    <row r="236" spans="1:10" ht="12.75" customHeight="1" x14ac:dyDescent="0.25">
      <c r="A236" s="22" t="s">
        <v>400</v>
      </c>
      <c r="B236" s="17" t="s">
        <v>401</v>
      </c>
      <c r="C236" s="18">
        <v>235529.26</v>
      </c>
      <c r="D236" s="18">
        <v>3591348</v>
      </c>
      <c r="E236" s="18">
        <v>361273.63</v>
      </c>
      <c r="F236" s="19">
        <f t="shared" ref="F236:F265" si="55">IF(C236=0,"x",E236/C236*100)</f>
        <v>153.38800368158078</v>
      </c>
      <c r="G236" s="19">
        <f t="shared" ref="G236:G265" si="56">IF(D236=0,"x",E236/D236*100)</f>
        <v>10.059555075141702</v>
      </c>
      <c r="H236" s="20">
        <f t="shared" ref="H236:H265" si="57">+E236-C236</f>
        <v>125744.37</v>
      </c>
      <c r="J236" s="38"/>
    </row>
    <row r="237" spans="1:10" ht="12.75" customHeight="1" x14ac:dyDescent="0.25">
      <c r="A237" s="24" t="s">
        <v>159</v>
      </c>
      <c r="B237" s="25" t="s">
        <v>3</v>
      </c>
      <c r="C237" s="26">
        <v>225253.23</v>
      </c>
      <c r="D237" s="26">
        <v>1250191</v>
      </c>
      <c r="E237" s="26">
        <v>272431.34999999998</v>
      </c>
      <c r="F237" s="27">
        <f t="shared" si="55"/>
        <v>120.94448101809682</v>
      </c>
      <c r="G237" s="27">
        <f t="shared" si="56"/>
        <v>21.791178307954542</v>
      </c>
      <c r="H237" s="28">
        <f t="shared" si="57"/>
        <v>47178.119999999966</v>
      </c>
      <c r="J237" s="38"/>
    </row>
    <row r="238" spans="1:10" ht="12.75" customHeight="1" x14ac:dyDescent="0.25">
      <c r="A238" s="24" t="s">
        <v>160</v>
      </c>
      <c r="B238" s="25" t="s">
        <v>312</v>
      </c>
      <c r="C238" s="26">
        <v>10276.030000000001</v>
      </c>
      <c r="D238" s="26">
        <v>2341157</v>
      </c>
      <c r="E238" s="26">
        <v>88842.28</v>
      </c>
      <c r="F238" s="27">
        <f t="shared" si="55"/>
        <v>864.5583946329466</v>
      </c>
      <c r="G238" s="27">
        <f t="shared" si="56"/>
        <v>3.7948023135569295</v>
      </c>
      <c r="H238" s="28">
        <f t="shared" si="57"/>
        <v>78566.25</v>
      </c>
      <c r="J238" s="38"/>
    </row>
    <row r="239" spans="1:10" ht="12.75" customHeight="1" x14ac:dyDescent="0.25">
      <c r="A239" s="22" t="s">
        <v>402</v>
      </c>
      <c r="B239" s="17" t="s">
        <v>403</v>
      </c>
      <c r="C239" s="18">
        <v>725486.63</v>
      </c>
      <c r="D239" s="18">
        <v>4564600</v>
      </c>
      <c r="E239" s="18">
        <v>2258896.11</v>
      </c>
      <c r="F239" s="19">
        <f t="shared" si="55"/>
        <v>311.36288617751643</v>
      </c>
      <c r="G239" s="19">
        <f t="shared" si="56"/>
        <v>49.487274021820092</v>
      </c>
      <c r="H239" s="20">
        <f t="shared" si="57"/>
        <v>1533409.48</v>
      </c>
      <c r="J239" s="38"/>
    </row>
    <row r="240" spans="1:10" ht="12.75" customHeight="1" x14ac:dyDescent="0.25">
      <c r="A240" s="24" t="s">
        <v>159</v>
      </c>
      <c r="B240" s="25" t="s">
        <v>3</v>
      </c>
      <c r="C240" s="26">
        <v>500188.3</v>
      </c>
      <c r="D240" s="26">
        <v>1733635</v>
      </c>
      <c r="E240" s="26">
        <v>577453.92000000004</v>
      </c>
      <c r="F240" s="27">
        <f t="shared" si="55"/>
        <v>115.4473065443554</v>
      </c>
      <c r="G240" s="27">
        <f t="shared" si="56"/>
        <v>33.308852209375104</v>
      </c>
      <c r="H240" s="28">
        <f t="shared" si="57"/>
        <v>77265.620000000054</v>
      </c>
      <c r="J240" s="38"/>
    </row>
    <row r="241" spans="1:10" ht="12.75" customHeight="1" x14ac:dyDescent="0.25">
      <c r="A241" s="24" t="s">
        <v>160</v>
      </c>
      <c r="B241" s="25" t="s">
        <v>312</v>
      </c>
      <c r="C241" s="26">
        <v>225298.33</v>
      </c>
      <c r="D241" s="26">
        <v>2830965</v>
      </c>
      <c r="E241" s="26">
        <v>1681442.19</v>
      </c>
      <c r="F241" s="27">
        <f t="shared" si="55"/>
        <v>746.31808855396309</v>
      </c>
      <c r="G241" s="27">
        <f t="shared" si="56"/>
        <v>59.394665423274397</v>
      </c>
      <c r="H241" s="28">
        <f t="shared" si="57"/>
        <v>1456143.8599999999</v>
      </c>
      <c r="J241" s="38"/>
    </row>
    <row r="242" spans="1:10" ht="12.75" customHeight="1" x14ac:dyDescent="0.25">
      <c r="A242" s="22" t="s">
        <v>404</v>
      </c>
      <c r="B242" s="17" t="s">
        <v>405</v>
      </c>
      <c r="C242" s="18">
        <v>5037313.5</v>
      </c>
      <c r="D242" s="18">
        <v>12813673</v>
      </c>
      <c r="E242" s="18">
        <v>5213370.1500000004</v>
      </c>
      <c r="F242" s="19">
        <f t="shared" si="55"/>
        <v>103.49505048673267</v>
      </c>
      <c r="G242" s="19">
        <f t="shared" si="56"/>
        <v>40.685993391590372</v>
      </c>
      <c r="H242" s="20">
        <f t="shared" si="57"/>
        <v>176056.65000000037</v>
      </c>
      <c r="J242" s="38"/>
    </row>
    <row r="243" spans="1:10" ht="12.75" customHeight="1" x14ac:dyDescent="0.25">
      <c r="A243" s="24" t="s">
        <v>159</v>
      </c>
      <c r="B243" s="25" t="s">
        <v>3</v>
      </c>
      <c r="C243" s="26">
        <v>1675541.27</v>
      </c>
      <c r="D243" s="26">
        <v>3908984</v>
      </c>
      <c r="E243" s="26">
        <v>1728779.81</v>
      </c>
      <c r="F243" s="27">
        <f t="shared" si="55"/>
        <v>103.17739353564237</v>
      </c>
      <c r="G243" s="27">
        <f t="shared" si="56"/>
        <v>44.225809315157086</v>
      </c>
      <c r="H243" s="28">
        <f t="shared" si="57"/>
        <v>53238.540000000037</v>
      </c>
      <c r="J243" s="38"/>
    </row>
    <row r="244" spans="1:10" ht="12.75" customHeight="1" x14ac:dyDescent="0.25">
      <c r="A244" s="24" t="s">
        <v>160</v>
      </c>
      <c r="B244" s="25" t="s">
        <v>312</v>
      </c>
      <c r="C244" s="26">
        <v>3361772.23</v>
      </c>
      <c r="D244" s="26">
        <v>8904689</v>
      </c>
      <c r="E244" s="26">
        <v>3484590.34</v>
      </c>
      <c r="F244" s="27">
        <f t="shared" si="55"/>
        <v>103.65337392295611</v>
      </c>
      <c r="G244" s="27">
        <f t="shared" si="56"/>
        <v>39.132083557325807</v>
      </c>
      <c r="H244" s="28">
        <f t="shared" si="57"/>
        <v>122818.10999999987</v>
      </c>
      <c r="J244" s="38"/>
    </row>
    <row r="245" spans="1:10" ht="12.75" customHeight="1" x14ac:dyDescent="0.25">
      <c r="A245" s="22" t="s">
        <v>406</v>
      </c>
      <c r="B245" s="17" t="s">
        <v>407</v>
      </c>
      <c r="C245" s="18">
        <v>307506.83</v>
      </c>
      <c r="D245" s="18">
        <v>6291829</v>
      </c>
      <c r="E245" s="18">
        <v>748375.03</v>
      </c>
      <c r="F245" s="19">
        <f t="shared" si="55"/>
        <v>243.36858794323365</v>
      </c>
      <c r="G245" s="19">
        <f t="shared" si="56"/>
        <v>11.894395572416224</v>
      </c>
      <c r="H245" s="20">
        <f t="shared" si="57"/>
        <v>440868.2</v>
      </c>
      <c r="J245" s="38"/>
    </row>
    <row r="246" spans="1:10" ht="12.75" customHeight="1" x14ac:dyDescent="0.25">
      <c r="A246" s="24" t="s">
        <v>159</v>
      </c>
      <c r="B246" s="25" t="s">
        <v>3</v>
      </c>
      <c r="C246" s="26">
        <v>268892.53000000003</v>
      </c>
      <c r="D246" s="26">
        <v>1929047</v>
      </c>
      <c r="E246" s="26">
        <v>386875.53</v>
      </c>
      <c r="F246" s="27">
        <f t="shared" si="55"/>
        <v>143.87738104885247</v>
      </c>
      <c r="G246" s="27">
        <f t="shared" si="56"/>
        <v>20.055267186336049</v>
      </c>
      <c r="H246" s="28">
        <f t="shared" si="57"/>
        <v>117983</v>
      </c>
      <c r="J246" s="38"/>
    </row>
    <row r="247" spans="1:10" ht="12.75" customHeight="1" x14ac:dyDescent="0.25">
      <c r="A247" s="24" t="s">
        <v>160</v>
      </c>
      <c r="B247" s="25" t="s">
        <v>312</v>
      </c>
      <c r="C247" s="26">
        <v>38614.300000000003</v>
      </c>
      <c r="D247" s="26">
        <v>4362782</v>
      </c>
      <c r="E247" s="26">
        <v>361499.5</v>
      </c>
      <c r="F247" s="27">
        <f t="shared" si="55"/>
        <v>936.18037877159497</v>
      </c>
      <c r="G247" s="27">
        <f t="shared" si="56"/>
        <v>8.2859858686498651</v>
      </c>
      <c r="H247" s="28">
        <f t="shared" si="57"/>
        <v>322885.2</v>
      </c>
      <c r="J247" s="38"/>
    </row>
    <row r="248" spans="1:10" ht="12.75" customHeight="1" x14ac:dyDescent="0.25">
      <c r="A248" s="22" t="s">
        <v>408</v>
      </c>
      <c r="B248" s="17" t="s">
        <v>409</v>
      </c>
      <c r="C248" s="18">
        <v>1377049.52</v>
      </c>
      <c r="D248" s="18">
        <v>7574855</v>
      </c>
      <c r="E248" s="18">
        <v>2632296.1</v>
      </c>
      <c r="F248" s="19">
        <f t="shared" si="55"/>
        <v>191.15478868181879</v>
      </c>
      <c r="G248" s="19">
        <f t="shared" si="56"/>
        <v>34.750448688456743</v>
      </c>
      <c r="H248" s="20">
        <f t="shared" si="57"/>
        <v>1255246.58</v>
      </c>
      <c r="J248" s="38"/>
    </row>
    <row r="249" spans="1:10" ht="12.75" customHeight="1" x14ac:dyDescent="0.25">
      <c r="A249" s="24" t="s">
        <v>159</v>
      </c>
      <c r="B249" s="25" t="s">
        <v>3</v>
      </c>
      <c r="C249" s="26">
        <v>1187244.82</v>
      </c>
      <c r="D249" s="26">
        <v>5480261</v>
      </c>
      <c r="E249" s="26">
        <v>2132969.41</v>
      </c>
      <c r="F249" s="27">
        <f t="shared" si="55"/>
        <v>179.65708285844534</v>
      </c>
      <c r="G249" s="27">
        <f t="shared" si="56"/>
        <v>38.920945735978634</v>
      </c>
      <c r="H249" s="28">
        <f t="shared" si="57"/>
        <v>945724.59000000008</v>
      </c>
      <c r="J249" s="38"/>
    </row>
    <row r="250" spans="1:10" ht="12.75" customHeight="1" x14ac:dyDescent="0.25">
      <c r="A250" s="24" t="s">
        <v>160</v>
      </c>
      <c r="B250" s="25" t="s">
        <v>312</v>
      </c>
      <c r="C250" s="26">
        <v>189804.7</v>
      </c>
      <c r="D250" s="26">
        <v>2094594</v>
      </c>
      <c r="E250" s="26">
        <v>499326.69</v>
      </c>
      <c r="F250" s="27">
        <f t="shared" si="55"/>
        <v>263.07393336413691</v>
      </c>
      <c r="G250" s="27">
        <f t="shared" si="56"/>
        <v>23.838829386506408</v>
      </c>
      <c r="H250" s="28">
        <f t="shared" si="57"/>
        <v>309521.99</v>
      </c>
      <c r="J250" s="38"/>
    </row>
    <row r="251" spans="1:10" ht="12.75" customHeight="1" x14ac:dyDescent="0.25">
      <c r="A251" s="22" t="s">
        <v>410</v>
      </c>
      <c r="B251" s="17" t="s">
        <v>411</v>
      </c>
      <c r="C251" s="18">
        <v>8111395.2000000002</v>
      </c>
      <c r="D251" s="18">
        <v>35158007</v>
      </c>
      <c r="E251" s="18">
        <v>13536917.76</v>
      </c>
      <c r="F251" s="19">
        <f t="shared" si="55"/>
        <v>166.8876614469481</v>
      </c>
      <c r="G251" s="19">
        <f t="shared" si="56"/>
        <v>38.503086252869792</v>
      </c>
      <c r="H251" s="20">
        <f t="shared" si="57"/>
        <v>5425522.5599999996</v>
      </c>
      <c r="J251" s="38"/>
    </row>
    <row r="252" spans="1:10" ht="12.75" customHeight="1" x14ac:dyDescent="0.25">
      <c r="A252" s="24" t="s">
        <v>159</v>
      </c>
      <c r="B252" s="25" t="s">
        <v>3</v>
      </c>
      <c r="C252" s="26">
        <v>3441763.94</v>
      </c>
      <c r="D252" s="26">
        <v>19592954</v>
      </c>
      <c r="E252" s="26">
        <v>6763588.4500000002</v>
      </c>
      <c r="F252" s="27">
        <f t="shared" si="55"/>
        <v>196.51517558755063</v>
      </c>
      <c r="G252" s="27">
        <f t="shared" si="56"/>
        <v>34.520514109306852</v>
      </c>
      <c r="H252" s="28">
        <f t="shared" si="57"/>
        <v>3321824.5100000002</v>
      </c>
      <c r="J252" s="38"/>
    </row>
    <row r="253" spans="1:10" ht="12.75" customHeight="1" x14ac:dyDescent="0.25">
      <c r="A253" s="24" t="s">
        <v>160</v>
      </c>
      <c r="B253" s="25" t="s">
        <v>312</v>
      </c>
      <c r="C253" s="26">
        <v>4669631.26</v>
      </c>
      <c r="D253" s="26">
        <v>15565053</v>
      </c>
      <c r="E253" s="26">
        <v>6773329.3099999996</v>
      </c>
      <c r="F253" s="27">
        <f t="shared" si="55"/>
        <v>145.05062461827018</v>
      </c>
      <c r="G253" s="27">
        <f t="shared" si="56"/>
        <v>43.516262424548117</v>
      </c>
      <c r="H253" s="28">
        <f t="shared" si="57"/>
        <v>2103698.0499999998</v>
      </c>
      <c r="J253" s="38"/>
    </row>
    <row r="254" spans="1:10" ht="12.75" customHeight="1" x14ac:dyDescent="0.25">
      <c r="A254" s="22" t="s">
        <v>412</v>
      </c>
      <c r="B254" s="17" t="s">
        <v>413</v>
      </c>
      <c r="C254" s="18">
        <v>185834.93</v>
      </c>
      <c r="D254" s="18">
        <v>19132745</v>
      </c>
      <c r="E254" s="18">
        <v>1778330.49</v>
      </c>
      <c r="F254" s="19">
        <f t="shared" si="55"/>
        <v>956.94092063316634</v>
      </c>
      <c r="G254" s="19">
        <f t="shared" si="56"/>
        <v>9.2946960302873425</v>
      </c>
      <c r="H254" s="20">
        <f t="shared" si="57"/>
        <v>1592495.56</v>
      </c>
      <c r="J254" s="38"/>
    </row>
    <row r="255" spans="1:10" ht="12.75" customHeight="1" x14ac:dyDescent="0.25">
      <c r="A255" s="24" t="s">
        <v>159</v>
      </c>
      <c r="B255" s="25" t="s">
        <v>3</v>
      </c>
      <c r="C255" s="26">
        <v>164249.79</v>
      </c>
      <c r="D255" s="26">
        <v>938568</v>
      </c>
      <c r="E255" s="26">
        <v>259798.42</v>
      </c>
      <c r="F255" s="27">
        <f t="shared" si="55"/>
        <v>158.17275626349354</v>
      </c>
      <c r="G255" s="27">
        <f t="shared" si="56"/>
        <v>27.680298071104065</v>
      </c>
      <c r="H255" s="28">
        <f t="shared" si="57"/>
        <v>95548.63</v>
      </c>
      <c r="J255" s="38"/>
    </row>
    <row r="256" spans="1:10" ht="12.75" customHeight="1" x14ac:dyDescent="0.25">
      <c r="A256" s="24" t="s">
        <v>160</v>
      </c>
      <c r="B256" s="25" t="s">
        <v>312</v>
      </c>
      <c r="C256" s="26">
        <v>21585.14</v>
      </c>
      <c r="D256" s="26">
        <v>18194177</v>
      </c>
      <c r="E256" s="26">
        <v>1518532.07</v>
      </c>
      <c r="F256" s="27">
        <f t="shared" si="55"/>
        <v>7035.0809399429427</v>
      </c>
      <c r="G256" s="27">
        <f t="shared" si="56"/>
        <v>8.3462531446187427</v>
      </c>
      <c r="H256" s="28">
        <f t="shared" si="57"/>
        <v>1496946.9300000002</v>
      </c>
      <c r="J256" s="38"/>
    </row>
    <row r="257" spans="1:10" ht="12.75" customHeight="1" x14ac:dyDescent="0.25">
      <c r="A257" s="22" t="s">
        <v>414</v>
      </c>
      <c r="B257" s="17" t="s">
        <v>415</v>
      </c>
      <c r="C257" s="18">
        <v>3314541.3</v>
      </c>
      <c r="D257" s="18">
        <v>7150424</v>
      </c>
      <c r="E257" s="18">
        <v>2194663.79</v>
      </c>
      <c r="F257" s="19">
        <f t="shared" si="55"/>
        <v>66.213197886537117</v>
      </c>
      <c r="G257" s="19">
        <f t="shared" si="56"/>
        <v>30.692778358318336</v>
      </c>
      <c r="H257" s="20">
        <f t="shared" si="57"/>
        <v>-1119877.5099999998</v>
      </c>
      <c r="J257" s="38"/>
    </row>
    <row r="258" spans="1:10" ht="12.75" customHeight="1" x14ac:dyDescent="0.25">
      <c r="A258" s="24" t="s">
        <v>159</v>
      </c>
      <c r="B258" s="25" t="s">
        <v>3</v>
      </c>
      <c r="C258" s="26">
        <v>1956778.03</v>
      </c>
      <c r="D258" s="26">
        <v>4759023</v>
      </c>
      <c r="E258" s="26">
        <v>1986003.8</v>
      </c>
      <c r="F258" s="27">
        <f t="shared" si="55"/>
        <v>101.49356593092985</v>
      </c>
      <c r="G258" s="27">
        <f t="shared" si="56"/>
        <v>41.731334351609569</v>
      </c>
      <c r="H258" s="28">
        <f t="shared" si="57"/>
        <v>29225.770000000019</v>
      </c>
      <c r="J258" s="38"/>
    </row>
    <row r="259" spans="1:10" ht="12.75" customHeight="1" x14ac:dyDescent="0.25">
      <c r="A259" s="24" t="s">
        <v>160</v>
      </c>
      <c r="B259" s="25" t="s">
        <v>312</v>
      </c>
      <c r="C259" s="26">
        <v>1357763.27</v>
      </c>
      <c r="D259" s="26">
        <v>2391401</v>
      </c>
      <c r="E259" s="26">
        <v>208659.99</v>
      </c>
      <c r="F259" s="27">
        <f t="shared" si="55"/>
        <v>15.367921243001364</v>
      </c>
      <c r="G259" s="27">
        <f t="shared" si="56"/>
        <v>8.7254287340349865</v>
      </c>
      <c r="H259" s="28">
        <f t="shared" si="57"/>
        <v>-1149103.28</v>
      </c>
      <c r="J259" s="38"/>
    </row>
    <row r="260" spans="1:10" ht="12.75" customHeight="1" x14ac:dyDescent="0.25">
      <c r="A260" s="22" t="s">
        <v>416</v>
      </c>
      <c r="B260" s="17" t="s">
        <v>417</v>
      </c>
      <c r="C260" s="18">
        <v>545667.93000000005</v>
      </c>
      <c r="D260" s="18">
        <v>9595651</v>
      </c>
      <c r="E260" s="18">
        <v>1099366.1499999999</v>
      </c>
      <c r="F260" s="19">
        <f t="shared" si="55"/>
        <v>201.47164411879581</v>
      </c>
      <c r="G260" s="19">
        <f t="shared" si="56"/>
        <v>11.456920953044246</v>
      </c>
      <c r="H260" s="20">
        <f t="shared" si="57"/>
        <v>553698.21999999986</v>
      </c>
      <c r="J260" s="38"/>
    </row>
    <row r="261" spans="1:10" ht="12.75" customHeight="1" x14ac:dyDescent="0.25">
      <c r="A261" s="24" t="s">
        <v>159</v>
      </c>
      <c r="B261" s="25" t="s">
        <v>3</v>
      </c>
      <c r="C261" s="26">
        <v>377748.49</v>
      </c>
      <c r="D261" s="26">
        <v>1251575</v>
      </c>
      <c r="E261" s="26">
        <v>456708.54</v>
      </c>
      <c r="F261" s="27">
        <f t="shared" si="55"/>
        <v>120.90281022698461</v>
      </c>
      <c r="G261" s="27">
        <f t="shared" si="56"/>
        <v>36.490704911811115</v>
      </c>
      <c r="H261" s="28">
        <f t="shared" si="57"/>
        <v>78960.049999999988</v>
      </c>
      <c r="J261" s="38"/>
    </row>
    <row r="262" spans="1:10" ht="12.75" customHeight="1" x14ac:dyDescent="0.25">
      <c r="A262" s="24" t="s">
        <v>160</v>
      </c>
      <c r="B262" s="25" t="s">
        <v>312</v>
      </c>
      <c r="C262" s="26">
        <v>167919.44</v>
      </c>
      <c r="D262" s="26">
        <v>8344076</v>
      </c>
      <c r="E262" s="26">
        <v>642657.61</v>
      </c>
      <c r="F262" s="27">
        <f t="shared" si="55"/>
        <v>382.71781397079457</v>
      </c>
      <c r="G262" s="27">
        <f t="shared" si="56"/>
        <v>7.7019625660168956</v>
      </c>
      <c r="H262" s="28">
        <f t="shared" si="57"/>
        <v>474738.17</v>
      </c>
      <c r="J262" s="38"/>
    </row>
    <row r="263" spans="1:10" ht="12.75" customHeight="1" x14ac:dyDescent="0.25">
      <c r="A263" s="22" t="s">
        <v>418</v>
      </c>
      <c r="B263" s="17" t="s">
        <v>419</v>
      </c>
      <c r="C263" s="18">
        <v>991545.74</v>
      </c>
      <c r="D263" s="18">
        <v>3484594</v>
      </c>
      <c r="E263" s="18">
        <v>1434294.3</v>
      </c>
      <c r="F263" s="19">
        <f t="shared" si="55"/>
        <v>144.65235864963728</v>
      </c>
      <c r="G263" s="19">
        <f t="shared" si="56"/>
        <v>41.161016175772559</v>
      </c>
      <c r="H263" s="20">
        <f t="shared" si="57"/>
        <v>442748.56000000006</v>
      </c>
      <c r="J263" s="38"/>
    </row>
    <row r="264" spans="1:10" ht="12.75" customHeight="1" x14ac:dyDescent="0.25">
      <c r="A264" s="24" t="s">
        <v>159</v>
      </c>
      <c r="B264" s="25" t="s">
        <v>3</v>
      </c>
      <c r="C264" s="26">
        <v>848171.42</v>
      </c>
      <c r="D264" s="26">
        <v>2157368</v>
      </c>
      <c r="E264" s="26">
        <v>1047154.04</v>
      </c>
      <c r="F264" s="27">
        <f t="shared" si="55"/>
        <v>123.46018921505278</v>
      </c>
      <c r="G264" s="27">
        <f t="shared" si="56"/>
        <v>48.538498763307885</v>
      </c>
      <c r="H264" s="28">
        <f t="shared" si="57"/>
        <v>198982.62</v>
      </c>
      <c r="J264" s="38"/>
    </row>
    <row r="265" spans="1:10" ht="12.75" customHeight="1" x14ac:dyDescent="0.25">
      <c r="A265" s="24" t="s">
        <v>160</v>
      </c>
      <c r="B265" s="25" t="s">
        <v>312</v>
      </c>
      <c r="C265" s="26">
        <v>143374.32</v>
      </c>
      <c r="D265" s="26">
        <v>1327226</v>
      </c>
      <c r="E265" s="26">
        <v>387140.26</v>
      </c>
      <c r="F265" s="27">
        <f t="shared" si="55"/>
        <v>270.02064246930695</v>
      </c>
      <c r="G265" s="27">
        <f t="shared" si="56"/>
        <v>29.169128693982788</v>
      </c>
      <c r="H265" s="28">
        <f t="shared" si="57"/>
        <v>243765.94</v>
      </c>
      <c r="J265" s="38"/>
    </row>
    <row r="266" spans="1:10" ht="12.75" customHeight="1" x14ac:dyDescent="0.25">
      <c r="A266" s="16" t="s">
        <v>237</v>
      </c>
      <c r="B266" s="17" t="s">
        <v>383</v>
      </c>
      <c r="C266" s="18">
        <v>105329420.91</v>
      </c>
      <c r="D266" s="18">
        <v>745425218</v>
      </c>
      <c r="E266" s="18">
        <v>293967733.02999997</v>
      </c>
      <c r="F266" s="19">
        <f t="shared" si="43"/>
        <v>279.09365729940191</v>
      </c>
      <c r="G266" s="19">
        <f t="shared" si="44"/>
        <v>39.436247383570539</v>
      </c>
      <c r="H266" s="20">
        <f t="shared" si="45"/>
        <v>188638312.11999997</v>
      </c>
      <c r="J266" s="38"/>
    </row>
    <row r="267" spans="1:10" ht="12.75" customHeight="1" x14ac:dyDescent="0.25">
      <c r="A267" s="22" t="s">
        <v>238</v>
      </c>
      <c r="B267" s="17" t="s">
        <v>384</v>
      </c>
      <c r="C267" s="18">
        <v>51115178.100000001</v>
      </c>
      <c r="D267" s="18">
        <v>592420745</v>
      </c>
      <c r="E267" s="18">
        <v>223069106.81</v>
      </c>
      <c r="F267" s="19">
        <f t="shared" si="43"/>
        <v>436.40483140564459</v>
      </c>
      <c r="G267" s="19">
        <f t="shared" si="44"/>
        <v>37.653831114573819</v>
      </c>
      <c r="H267" s="20">
        <f t="shared" si="45"/>
        <v>171953928.71000001</v>
      </c>
      <c r="J267" s="38"/>
    </row>
    <row r="268" spans="1:10" ht="12.75" customHeight="1" x14ac:dyDescent="0.25">
      <c r="A268" s="24" t="s">
        <v>159</v>
      </c>
      <c r="B268" s="25" t="s">
        <v>3</v>
      </c>
      <c r="C268" s="26">
        <v>47618545.5</v>
      </c>
      <c r="D268" s="26">
        <v>472496584</v>
      </c>
      <c r="E268" s="26">
        <v>206479489.28999999</v>
      </c>
      <c r="F268" s="27">
        <f t="shared" si="43"/>
        <v>433.61149972545883</v>
      </c>
      <c r="G268" s="27">
        <f t="shared" si="44"/>
        <v>43.699678745190674</v>
      </c>
      <c r="H268" s="28">
        <f t="shared" si="45"/>
        <v>158860943.78999999</v>
      </c>
      <c r="J268" s="38"/>
    </row>
    <row r="269" spans="1:10" ht="12.75" customHeight="1" x14ac:dyDescent="0.25">
      <c r="A269" s="24" t="s">
        <v>160</v>
      </c>
      <c r="B269" s="25" t="s">
        <v>312</v>
      </c>
      <c r="C269" s="26">
        <v>3496632.6</v>
      </c>
      <c r="D269" s="26">
        <v>119924161</v>
      </c>
      <c r="E269" s="26">
        <v>16589617.52</v>
      </c>
      <c r="F269" s="27">
        <f t="shared" si="43"/>
        <v>474.4455428345546</v>
      </c>
      <c r="G269" s="27">
        <f t="shared" si="44"/>
        <v>13.83342387527731</v>
      </c>
      <c r="H269" s="28">
        <f t="shared" si="45"/>
        <v>13092984.92</v>
      </c>
      <c r="J269" s="38"/>
    </row>
    <row r="270" spans="1:10" ht="12.75" customHeight="1" x14ac:dyDescent="0.25">
      <c r="A270" s="22" t="s">
        <v>239</v>
      </c>
      <c r="B270" s="17" t="s">
        <v>74</v>
      </c>
      <c r="C270" s="18">
        <v>34892934.609999999</v>
      </c>
      <c r="D270" s="18">
        <v>80791348</v>
      </c>
      <c r="E270" s="18">
        <v>42125192.539999999</v>
      </c>
      <c r="F270" s="19">
        <f t="shared" si="43"/>
        <v>120.72699820417884</v>
      </c>
      <c r="G270" s="19">
        <f t="shared" si="44"/>
        <v>52.140722469440661</v>
      </c>
      <c r="H270" s="20">
        <f t="shared" si="45"/>
        <v>7232257.9299999997</v>
      </c>
      <c r="J270" s="38"/>
    </row>
    <row r="271" spans="1:10" ht="12.75" customHeight="1" x14ac:dyDescent="0.25">
      <c r="A271" s="24" t="s">
        <v>159</v>
      </c>
      <c r="B271" s="25" t="s">
        <v>3</v>
      </c>
      <c r="C271" s="26">
        <v>34643707.219999999</v>
      </c>
      <c r="D271" s="26">
        <v>59540978</v>
      </c>
      <c r="E271" s="26">
        <v>42024243.899999999</v>
      </c>
      <c r="F271" s="27">
        <f t="shared" si="43"/>
        <v>121.30411919582087</v>
      </c>
      <c r="G271" s="27">
        <f t="shared" si="44"/>
        <v>70.580372227006421</v>
      </c>
      <c r="H271" s="28">
        <f t="shared" si="45"/>
        <v>7380536.6799999997</v>
      </c>
      <c r="J271" s="38"/>
    </row>
    <row r="272" spans="1:10" ht="12.75" customHeight="1" x14ac:dyDescent="0.25">
      <c r="A272" s="24" t="s">
        <v>160</v>
      </c>
      <c r="B272" s="25" t="s">
        <v>312</v>
      </c>
      <c r="C272" s="26">
        <v>249227.39</v>
      </c>
      <c r="D272" s="26">
        <v>21250370</v>
      </c>
      <c r="E272" s="26">
        <v>100948.64</v>
      </c>
      <c r="F272" s="27">
        <f t="shared" ref="F272" si="58">IF(C272=0,"x",E272/C272*100)</f>
        <v>40.504633138436347</v>
      </c>
      <c r="G272" s="27">
        <f t="shared" ref="G272" si="59">IF(D272=0,"x",E272/D272*100)</f>
        <v>0.4750441521724092</v>
      </c>
      <c r="H272" s="28">
        <f t="shared" ref="H272" si="60">+E272-C272</f>
        <v>-148278.75</v>
      </c>
      <c r="J272" s="38"/>
    </row>
    <row r="273" spans="1:10" ht="12.75" customHeight="1" x14ac:dyDescent="0.25">
      <c r="A273" s="22" t="s">
        <v>240</v>
      </c>
      <c r="B273" s="17" t="s">
        <v>75</v>
      </c>
      <c r="C273" s="18">
        <v>18065725.850000001</v>
      </c>
      <c r="D273" s="18">
        <v>71669810</v>
      </c>
      <c r="E273" s="18">
        <v>28230134.949999999</v>
      </c>
      <c r="F273" s="19">
        <f t="shared" si="43"/>
        <v>156.26349688019869</v>
      </c>
      <c r="G273" s="19">
        <f t="shared" si="44"/>
        <v>39.38915834993842</v>
      </c>
      <c r="H273" s="20">
        <f t="shared" si="45"/>
        <v>10164409.099999998</v>
      </c>
      <c r="J273" s="38"/>
    </row>
    <row r="274" spans="1:10" ht="12.75" customHeight="1" x14ac:dyDescent="0.25">
      <c r="A274" s="24" t="s">
        <v>159</v>
      </c>
      <c r="B274" s="25" t="s">
        <v>3</v>
      </c>
      <c r="C274" s="26">
        <v>17286771.699999999</v>
      </c>
      <c r="D274" s="26">
        <v>67719137</v>
      </c>
      <c r="E274" s="26">
        <v>27008286.559999999</v>
      </c>
      <c r="F274" s="27">
        <f t="shared" si="43"/>
        <v>156.23672845751761</v>
      </c>
      <c r="G274" s="27">
        <f t="shared" si="44"/>
        <v>39.88279791575016</v>
      </c>
      <c r="H274" s="28">
        <f t="shared" si="45"/>
        <v>9721514.8599999994</v>
      </c>
      <c r="J274" s="38"/>
    </row>
    <row r="275" spans="1:10" ht="12.75" customHeight="1" x14ac:dyDescent="0.25">
      <c r="A275" s="24" t="s">
        <v>160</v>
      </c>
      <c r="B275" s="25" t="s">
        <v>312</v>
      </c>
      <c r="C275" s="26">
        <v>778954.15</v>
      </c>
      <c r="D275" s="26">
        <v>3950673</v>
      </c>
      <c r="E275" s="26">
        <v>1221848.3899999999</v>
      </c>
      <c r="F275" s="27">
        <f t="shared" si="43"/>
        <v>156.85754931788986</v>
      </c>
      <c r="G275" s="27">
        <f t="shared" si="44"/>
        <v>30.92760119604938</v>
      </c>
      <c r="H275" s="28">
        <f t="shared" si="45"/>
        <v>442894.23999999987</v>
      </c>
      <c r="J275" s="38"/>
    </row>
    <row r="276" spans="1:10" ht="12.75" customHeight="1" x14ac:dyDescent="0.25">
      <c r="A276" s="22" t="s">
        <v>241</v>
      </c>
      <c r="B276" s="17" t="s">
        <v>76</v>
      </c>
      <c r="C276" s="18">
        <v>1255582.3500000001</v>
      </c>
      <c r="D276" s="18">
        <v>543315</v>
      </c>
      <c r="E276" s="18">
        <v>543298.73</v>
      </c>
      <c r="F276" s="19">
        <f t="shared" si="43"/>
        <v>43.270656839035681</v>
      </c>
      <c r="G276" s="19">
        <f t="shared" si="44"/>
        <v>99.997005420428295</v>
      </c>
      <c r="H276" s="20">
        <f t="shared" si="45"/>
        <v>-712283.62000000011</v>
      </c>
      <c r="J276" s="38"/>
    </row>
    <row r="277" spans="1:10" ht="12.75" customHeight="1" x14ac:dyDescent="0.25">
      <c r="A277" s="24" t="s">
        <v>159</v>
      </c>
      <c r="B277" s="25" t="s">
        <v>3</v>
      </c>
      <c r="C277" s="26">
        <v>1142603.98</v>
      </c>
      <c r="D277" s="26">
        <v>516786</v>
      </c>
      <c r="E277" s="26">
        <v>516771.31</v>
      </c>
      <c r="F277" s="27">
        <f t="shared" si="43"/>
        <v>45.227508309571967</v>
      </c>
      <c r="G277" s="27">
        <f t="shared" si="44"/>
        <v>99.997157430735356</v>
      </c>
      <c r="H277" s="28">
        <f t="shared" si="45"/>
        <v>-625832.66999999993</v>
      </c>
      <c r="J277" s="38"/>
    </row>
    <row r="278" spans="1:10" ht="12.75" customHeight="1" x14ac:dyDescent="0.25">
      <c r="A278" s="24" t="s">
        <v>160</v>
      </c>
      <c r="B278" s="25" t="s">
        <v>312</v>
      </c>
      <c r="C278" s="26">
        <v>112978.37</v>
      </c>
      <c r="D278" s="26">
        <v>26529</v>
      </c>
      <c r="E278" s="26">
        <v>26527.42</v>
      </c>
      <c r="F278" s="27">
        <f t="shared" si="43"/>
        <v>23.480087383098198</v>
      </c>
      <c r="G278" s="27">
        <f t="shared" si="44"/>
        <v>99.994044253458469</v>
      </c>
      <c r="H278" s="28">
        <f t="shared" si="45"/>
        <v>-86450.95</v>
      </c>
      <c r="J278" s="38"/>
    </row>
    <row r="279" spans="1:10" ht="12.75" customHeight="1" x14ac:dyDescent="0.25">
      <c r="A279" s="16" t="s">
        <v>242</v>
      </c>
      <c r="B279" s="17" t="s">
        <v>385</v>
      </c>
      <c r="C279" s="18">
        <v>451364985.56</v>
      </c>
      <c r="D279" s="18">
        <v>2178220587</v>
      </c>
      <c r="E279" s="18">
        <v>691597295.30999994</v>
      </c>
      <c r="F279" s="19">
        <f t="shared" si="43"/>
        <v>153.22351476864077</v>
      </c>
      <c r="G279" s="19">
        <f t="shared" si="44"/>
        <v>31.750562795961674</v>
      </c>
      <c r="H279" s="20">
        <f t="shared" si="45"/>
        <v>240232309.74999994</v>
      </c>
      <c r="J279" s="38"/>
    </row>
    <row r="280" spans="1:10" ht="12.75" customHeight="1" x14ac:dyDescent="0.25">
      <c r="A280" s="22" t="s">
        <v>243</v>
      </c>
      <c r="B280" s="17" t="s">
        <v>386</v>
      </c>
      <c r="C280" s="18">
        <v>322934410.39999998</v>
      </c>
      <c r="D280" s="18">
        <v>1782340194</v>
      </c>
      <c r="E280" s="18">
        <v>577100870.80999994</v>
      </c>
      <c r="F280" s="19">
        <f t="shared" si="43"/>
        <v>178.70528882170805</v>
      </c>
      <c r="G280" s="19">
        <f t="shared" si="44"/>
        <v>32.378828281645092</v>
      </c>
      <c r="H280" s="20">
        <f t="shared" si="45"/>
        <v>254166460.40999997</v>
      </c>
      <c r="J280" s="38"/>
    </row>
    <row r="281" spans="1:10" ht="12.75" customHeight="1" x14ac:dyDescent="0.25">
      <c r="A281" s="24" t="s">
        <v>159</v>
      </c>
      <c r="B281" s="25" t="s">
        <v>3</v>
      </c>
      <c r="C281" s="26">
        <v>317648154.69</v>
      </c>
      <c r="D281" s="26">
        <v>1772253360</v>
      </c>
      <c r="E281" s="26">
        <v>576448847.39999998</v>
      </c>
      <c r="F281" s="27">
        <f t="shared" si="43"/>
        <v>181.47401106817995</v>
      </c>
      <c r="G281" s="27">
        <f t="shared" si="44"/>
        <v>32.526322726226908</v>
      </c>
      <c r="H281" s="28">
        <f t="shared" si="45"/>
        <v>258800692.70999998</v>
      </c>
      <c r="J281" s="38"/>
    </row>
    <row r="282" spans="1:10" ht="12.75" customHeight="1" x14ac:dyDescent="0.25">
      <c r="A282" s="24" t="s">
        <v>160</v>
      </c>
      <c r="B282" s="25" t="s">
        <v>312</v>
      </c>
      <c r="C282" s="26">
        <v>5286255.71</v>
      </c>
      <c r="D282" s="26">
        <v>10086834</v>
      </c>
      <c r="E282" s="26">
        <v>652023.41</v>
      </c>
      <c r="F282" s="27">
        <f t="shared" si="43"/>
        <v>12.334314603180632</v>
      </c>
      <c r="G282" s="27">
        <f t="shared" si="44"/>
        <v>6.4641037019147936</v>
      </c>
      <c r="H282" s="28">
        <f t="shared" si="45"/>
        <v>-4634232.3</v>
      </c>
      <c r="J282" s="38"/>
    </row>
    <row r="283" spans="1:10" ht="12.75" customHeight="1" x14ac:dyDescent="0.25">
      <c r="A283" s="22" t="s">
        <v>244</v>
      </c>
      <c r="B283" s="17" t="s">
        <v>77</v>
      </c>
      <c r="C283" s="18">
        <v>33949674.420000002</v>
      </c>
      <c r="D283" s="18">
        <v>105470561</v>
      </c>
      <c r="E283" s="18">
        <v>33969078.170000002</v>
      </c>
      <c r="F283" s="19">
        <f t="shared" ref="F283:F349" si="61">IF(C283=0,"x",E283/C283*100)</f>
        <v>100.05715445090857</v>
      </c>
      <c r="G283" s="19">
        <f t="shared" ref="G283:G349" si="62">IF(D283=0,"x",E283/D283*100)</f>
        <v>32.207165533138678</v>
      </c>
      <c r="H283" s="20">
        <f t="shared" ref="H283:H349" si="63">+E283-C283</f>
        <v>19403.75</v>
      </c>
      <c r="J283" s="38"/>
    </row>
    <row r="284" spans="1:10" ht="12.75" customHeight="1" x14ac:dyDescent="0.25">
      <c r="A284" s="24" t="s">
        <v>159</v>
      </c>
      <c r="B284" s="25" t="s">
        <v>3</v>
      </c>
      <c r="C284" s="26">
        <v>24141734.02</v>
      </c>
      <c r="D284" s="26">
        <v>87527858</v>
      </c>
      <c r="E284" s="26">
        <v>30474335.84</v>
      </c>
      <c r="F284" s="27">
        <f t="shared" si="61"/>
        <v>126.23093194032298</v>
      </c>
      <c r="G284" s="27">
        <f t="shared" si="62"/>
        <v>34.816727538334135</v>
      </c>
      <c r="H284" s="28">
        <f t="shared" si="63"/>
        <v>6332601.8200000003</v>
      </c>
      <c r="J284" s="38"/>
    </row>
    <row r="285" spans="1:10" ht="12.75" customHeight="1" x14ac:dyDescent="0.25">
      <c r="A285" s="24" t="s">
        <v>160</v>
      </c>
      <c r="B285" s="25" t="s">
        <v>312</v>
      </c>
      <c r="C285" s="26">
        <v>9807940.4000000004</v>
      </c>
      <c r="D285" s="26">
        <v>17942703</v>
      </c>
      <c r="E285" s="26">
        <v>3494742.33</v>
      </c>
      <c r="F285" s="27">
        <f t="shared" si="61"/>
        <v>35.631765564154527</v>
      </c>
      <c r="G285" s="27">
        <f t="shared" si="62"/>
        <v>19.477234450127163</v>
      </c>
      <c r="H285" s="28">
        <f t="shared" si="63"/>
        <v>-6313198.0700000003</v>
      </c>
      <c r="J285" s="38"/>
    </row>
    <row r="286" spans="1:10" ht="12.75" customHeight="1" x14ac:dyDescent="0.25">
      <c r="A286" s="22" t="s">
        <v>245</v>
      </c>
      <c r="B286" s="17" t="s">
        <v>78</v>
      </c>
      <c r="C286" s="18">
        <v>14503591.140000001</v>
      </c>
      <c r="D286" s="18">
        <v>40501721</v>
      </c>
      <c r="E286" s="18">
        <v>15763857.039999999</v>
      </c>
      <c r="F286" s="19">
        <f t="shared" si="61"/>
        <v>108.68933692238652</v>
      </c>
      <c r="G286" s="19">
        <f t="shared" si="62"/>
        <v>38.921449881105055</v>
      </c>
      <c r="H286" s="20">
        <f t="shared" si="63"/>
        <v>1260265.8999999985</v>
      </c>
      <c r="J286" s="38"/>
    </row>
    <row r="287" spans="1:10" ht="12.75" customHeight="1" x14ac:dyDescent="0.25">
      <c r="A287" s="24" t="s">
        <v>159</v>
      </c>
      <c r="B287" s="25" t="s">
        <v>3</v>
      </c>
      <c r="C287" s="26">
        <v>7473205.8200000003</v>
      </c>
      <c r="D287" s="26">
        <v>19163942</v>
      </c>
      <c r="E287" s="26">
        <v>7925666.2599999998</v>
      </c>
      <c r="F287" s="27">
        <f t="shared" si="61"/>
        <v>106.05443568527329</v>
      </c>
      <c r="G287" s="27">
        <f t="shared" si="62"/>
        <v>41.357181419146436</v>
      </c>
      <c r="H287" s="28">
        <f t="shared" si="63"/>
        <v>452460.43999999948</v>
      </c>
      <c r="J287" s="38"/>
    </row>
    <row r="288" spans="1:10" ht="12.75" customHeight="1" x14ac:dyDescent="0.25">
      <c r="A288" s="24" t="s">
        <v>160</v>
      </c>
      <c r="B288" s="25" t="s">
        <v>312</v>
      </c>
      <c r="C288" s="26">
        <v>7030385.3200000003</v>
      </c>
      <c r="D288" s="26">
        <v>21337779</v>
      </c>
      <c r="E288" s="26">
        <v>7838190.7800000003</v>
      </c>
      <c r="F288" s="27">
        <f t="shared" si="61"/>
        <v>111.4902017916708</v>
      </c>
      <c r="G288" s="27">
        <f t="shared" si="62"/>
        <v>36.733864288312297</v>
      </c>
      <c r="H288" s="28">
        <f t="shared" si="63"/>
        <v>807805.46</v>
      </c>
      <c r="J288" s="38"/>
    </row>
    <row r="289" spans="1:10" ht="12.75" customHeight="1" x14ac:dyDescent="0.25">
      <c r="A289" s="22" t="s">
        <v>246</v>
      </c>
      <c r="B289" s="17" t="s">
        <v>79</v>
      </c>
      <c r="C289" s="18">
        <v>42570712.479999997</v>
      </c>
      <c r="D289" s="18">
        <v>104816622</v>
      </c>
      <c r="E289" s="18">
        <v>28041218.32</v>
      </c>
      <c r="F289" s="19">
        <f t="shared" si="61"/>
        <v>65.869741628529127</v>
      </c>
      <c r="G289" s="19">
        <f t="shared" si="62"/>
        <v>26.752644556700179</v>
      </c>
      <c r="H289" s="20">
        <f t="shared" si="63"/>
        <v>-14529494.159999996</v>
      </c>
      <c r="J289" s="38"/>
    </row>
    <row r="290" spans="1:10" ht="12.75" customHeight="1" x14ac:dyDescent="0.25">
      <c r="A290" s="24" t="s">
        <v>159</v>
      </c>
      <c r="B290" s="25" t="s">
        <v>3</v>
      </c>
      <c r="C290" s="26">
        <v>19343863.870000001</v>
      </c>
      <c r="D290" s="26">
        <v>52458752</v>
      </c>
      <c r="E290" s="26">
        <v>22274262.77</v>
      </c>
      <c r="F290" s="27">
        <f t="shared" si="61"/>
        <v>115.14898429648636</v>
      </c>
      <c r="G290" s="27">
        <f t="shared" si="62"/>
        <v>42.46052740637063</v>
      </c>
      <c r="H290" s="28">
        <f t="shared" si="63"/>
        <v>2930398.8999999985</v>
      </c>
      <c r="J290" s="38"/>
    </row>
    <row r="291" spans="1:10" ht="12.75" customHeight="1" x14ac:dyDescent="0.25">
      <c r="A291" s="24" t="s">
        <v>160</v>
      </c>
      <c r="B291" s="25" t="s">
        <v>312</v>
      </c>
      <c r="C291" s="26">
        <v>23226848.609999999</v>
      </c>
      <c r="D291" s="26">
        <v>52357870</v>
      </c>
      <c r="E291" s="26">
        <v>5766955.5499999998</v>
      </c>
      <c r="F291" s="27">
        <f t="shared" si="61"/>
        <v>24.828833419601818</v>
      </c>
      <c r="G291" s="27">
        <f t="shared" si="62"/>
        <v>11.01449610154118</v>
      </c>
      <c r="H291" s="28">
        <f t="shared" si="63"/>
        <v>-17459893.059999999</v>
      </c>
      <c r="J291" s="38"/>
    </row>
    <row r="292" spans="1:10" ht="12.75" customHeight="1" x14ac:dyDescent="0.25">
      <c r="A292" s="22" t="s">
        <v>247</v>
      </c>
      <c r="B292" s="17" t="s">
        <v>80</v>
      </c>
      <c r="C292" s="18">
        <v>2075182.48</v>
      </c>
      <c r="D292" s="18">
        <v>5039286</v>
      </c>
      <c r="E292" s="18">
        <v>2177751.9</v>
      </c>
      <c r="F292" s="19">
        <f t="shared" si="61"/>
        <v>104.94266990920241</v>
      </c>
      <c r="G292" s="19">
        <f t="shared" si="62"/>
        <v>43.215485288987367</v>
      </c>
      <c r="H292" s="20">
        <f t="shared" si="63"/>
        <v>102569.41999999993</v>
      </c>
      <c r="J292" s="38"/>
    </row>
    <row r="293" spans="1:10" ht="12.75" customHeight="1" x14ac:dyDescent="0.25">
      <c r="A293" s="24" t="s">
        <v>159</v>
      </c>
      <c r="B293" s="25" t="s">
        <v>3</v>
      </c>
      <c r="C293" s="26">
        <v>2011532.91</v>
      </c>
      <c r="D293" s="26">
        <v>4968545</v>
      </c>
      <c r="E293" s="26">
        <v>2177751.9</v>
      </c>
      <c r="F293" s="27">
        <f t="shared" si="61"/>
        <v>108.26329955496476</v>
      </c>
      <c r="G293" s="27">
        <f t="shared" si="62"/>
        <v>43.830777420753961</v>
      </c>
      <c r="H293" s="28">
        <f t="shared" si="63"/>
        <v>166218.99</v>
      </c>
      <c r="J293" s="38"/>
    </row>
    <row r="294" spans="1:10" ht="12.75" customHeight="1" x14ac:dyDescent="0.25">
      <c r="A294" s="24" t="s">
        <v>160</v>
      </c>
      <c r="B294" s="25" t="s">
        <v>312</v>
      </c>
      <c r="C294" s="26">
        <v>63649.57</v>
      </c>
      <c r="D294" s="26">
        <v>70741</v>
      </c>
      <c r="E294" s="26"/>
      <c r="F294" s="27">
        <f t="shared" si="61"/>
        <v>0</v>
      </c>
      <c r="G294" s="27">
        <f t="shared" si="62"/>
        <v>0</v>
      </c>
      <c r="H294" s="28">
        <f t="shared" si="63"/>
        <v>-63649.57</v>
      </c>
      <c r="J294" s="38"/>
    </row>
    <row r="295" spans="1:10" ht="12.75" customHeight="1" x14ac:dyDescent="0.25">
      <c r="A295" s="22" t="s">
        <v>341</v>
      </c>
      <c r="B295" s="17" t="s">
        <v>48</v>
      </c>
      <c r="C295" s="18">
        <v>24700370.18</v>
      </c>
      <c r="D295" s="18">
        <v>85435265</v>
      </c>
      <c r="E295" s="18">
        <v>19043191.199999999</v>
      </c>
      <c r="F295" s="27">
        <f t="shared" ref="F295:F309" si="64">IF(C295=0,"x",E295/C295*100)</f>
        <v>77.096784628026981</v>
      </c>
      <c r="G295" s="27">
        <f t="shared" ref="G295:G309" si="65">IF(D295=0,"x",E295/D295*100)</f>
        <v>22.289614481795077</v>
      </c>
      <c r="H295" s="28">
        <f t="shared" ref="H295:H309" si="66">+E295-C295</f>
        <v>-5657178.9800000004</v>
      </c>
      <c r="J295" s="38"/>
    </row>
    <row r="296" spans="1:10" ht="12.75" customHeight="1" x14ac:dyDescent="0.25">
      <c r="A296" s="24" t="s">
        <v>159</v>
      </c>
      <c r="B296" s="25" t="s">
        <v>3</v>
      </c>
      <c r="C296" s="26">
        <v>6410686.9199999999</v>
      </c>
      <c r="D296" s="26">
        <v>49042771</v>
      </c>
      <c r="E296" s="26">
        <v>17857108.190000001</v>
      </c>
      <c r="F296" s="27">
        <f t="shared" si="64"/>
        <v>278.5521803332739</v>
      </c>
      <c r="G296" s="27">
        <f t="shared" si="65"/>
        <v>36.411295336472733</v>
      </c>
      <c r="H296" s="28">
        <f t="shared" si="66"/>
        <v>11446421.270000001</v>
      </c>
      <c r="J296" s="38"/>
    </row>
    <row r="297" spans="1:10" ht="12.75" customHeight="1" x14ac:dyDescent="0.25">
      <c r="A297" s="24" t="s">
        <v>160</v>
      </c>
      <c r="B297" s="25" t="s">
        <v>312</v>
      </c>
      <c r="C297" s="26">
        <v>18289683.260000002</v>
      </c>
      <c r="D297" s="26">
        <v>36392494</v>
      </c>
      <c r="E297" s="26">
        <v>1186083.01</v>
      </c>
      <c r="F297" s="27">
        <f t="shared" si="64"/>
        <v>6.4849838739088144</v>
      </c>
      <c r="G297" s="27">
        <f t="shared" si="65"/>
        <v>3.2591418713979867</v>
      </c>
      <c r="H297" s="28">
        <f t="shared" si="66"/>
        <v>-17103600.25</v>
      </c>
      <c r="J297" s="38"/>
    </row>
    <row r="298" spans="1:10" ht="12.75" customHeight="1" x14ac:dyDescent="0.25">
      <c r="A298" s="22" t="s">
        <v>342</v>
      </c>
      <c r="B298" s="17" t="s">
        <v>49</v>
      </c>
      <c r="C298" s="18">
        <v>940980.47</v>
      </c>
      <c r="D298" s="18">
        <v>2408587</v>
      </c>
      <c r="E298" s="18">
        <v>1234574.22</v>
      </c>
      <c r="F298" s="27">
        <f t="shared" si="64"/>
        <v>131.20083353058328</v>
      </c>
      <c r="G298" s="27">
        <f t="shared" si="65"/>
        <v>51.257198515146015</v>
      </c>
      <c r="H298" s="28">
        <f t="shared" si="66"/>
        <v>293593.75</v>
      </c>
      <c r="J298" s="38"/>
    </row>
    <row r="299" spans="1:10" ht="12.75" customHeight="1" x14ac:dyDescent="0.25">
      <c r="A299" s="24" t="s">
        <v>159</v>
      </c>
      <c r="B299" s="25" t="s">
        <v>3</v>
      </c>
      <c r="C299" s="26">
        <v>940980.47</v>
      </c>
      <c r="D299" s="26">
        <v>2320524</v>
      </c>
      <c r="E299" s="26">
        <v>1204731.8600000001</v>
      </c>
      <c r="F299" s="27">
        <f t="shared" si="64"/>
        <v>128.02942233221907</v>
      </c>
      <c r="G299" s="27">
        <f t="shared" si="65"/>
        <v>51.916371474718645</v>
      </c>
      <c r="H299" s="28">
        <f t="shared" si="66"/>
        <v>263751.39000000013</v>
      </c>
      <c r="J299" s="38"/>
    </row>
    <row r="300" spans="1:10" ht="12.75" customHeight="1" x14ac:dyDescent="0.25">
      <c r="A300" s="24" t="s">
        <v>160</v>
      </c>
      <c r="B300" s="25" t="s">
        <v>312</v>
      </c>
      <c r="C300" s="26"/>
      <c r="D300" s="26">
        <v>88063</v>
      </c>
      <c r="E300" s="26">
        <v>29842.36</v>
      </c>
      <c r="F300" s="27" t="str">
        <f t="shared" si="64"/>
        <v>x</v>
      </c>
      <c r="G300" s="27">
        <f t="shared" si="65"/>
        <v>33.887512349113699</v>
      </c>
      <c r="H300" s="28">
        <f t="shared" si="66"/>
        <v>29842.36</v>
      </c>
      <c r="J300" s="38"/>
    </row>
    <row r="301" spans="1:10" ht="12.75" customHeight="1" x14ac:dyDescent="0.25">
      <c r="A301" s="22" t="s">
        <v>343</v>
      </c>
      <c r="B301" s="17" t="s">
        <v>50</v>
      </c>
      <c r="C301" s="18">
        <v>616270.80000000005</v>
      </c>
      <c r="D301" s="18">
        <v>1759312</v>
      </c>
      <c r="E301" s="18">
        <v>782659.34</v>
      </c>
      <c r="F301" s="27">
        <f t="shared" si="64"/>
        <v>126.99925746928136</v>
      </c>
      <c r="G301" s="27">
        <f t="shared" si="65"/>
        <v>44.486670925907397</v>
      </c>
      <c r="H301" s="28">
        <f t="shared" si="66"/>
        <v>166388.53999999992</v>
      </c>
      <c r="J301" s="38"/>
    </row>
    <row r="302" spans="1:10" ht="12.75" customHeight="1" x14ac:dyDescent="0.25">
      <c r="A302" s="24" t="s">
        <v>159</v>
      </c>
      <c r="B302" s="25" t="s">
        <v>3</v>
      </c>
      <c r="C302" s="26">
        <v>614368.82999999996</v>
      </c>
      <c r="D302" s="26">
        <v>1702244</v>
      </c>
      <c r="E302" s="26">
        <v>782317.36</v>
      </c>
      <c r="F302" s="27">
        <f t="shared" si="64"/>
        <v>127.33675958137395</v>
      </c>
      <c r="G302" s="27">
        <f t="shared" si="65"/>
        <v>45.958003670449123</v>
      </c>
      <c r="H302" s="28">
        <f t="shared" si="66"/>
        <v>167948.53000000003</v>
      </c>
      <c r="J302" s="38"/>
    </row>
    <row r="303" spans="1:10" ht="12.75" customHeight="1" x14ac:dyDescent="0.25">
      <c r="A303" s="24" t="s">
        <v>160</v>
      </c>
      <c r="B303" s="25" t="s">
        <v>312</v>
      </c>
      <c r="C303" s="26">
        <v>1901.97</v>
      </c>
      <c r="D303" s="26">
        <v>57068</v>
      </c>
      <c r="E303" s="26">
        <v>341.98</v>
      </c>
      <c r="F303" s="27">
        <f t="shared" si="64"/>
        <v>17.98030463151364</v>
      </c>
      <c r="G303" s="27">
        <f t="shared" si="65"/>
        <v>0.59925001752295515</v>
      </c>
      <c r="H303" s="28">
        <f t="shared" si="66"/>
        <v>-1559.99</v>
      </c>
      <c r="J303" s="38"/>
    </row>
    <row r="304" spans="1:10" ht="12.75" customHeight="1" x14ac:dyDescent="0.25">
      <c r="A304" s="22" t="s">
        <v>344</v>
      </c>
      <c r="B304" s="17" t="s">
        <v>51</v>
      </c>
      <c r="C304" s="18">
        <v>468380.2</v>
      </c>
      <c r="D304" s="18">
        <v>1465886</v>
      </c>
      <c r="E304" s="18">
        <v>479710.32</v>
      </c>
      <c r="F304" s="27">
        <f t="shared" si="64"/>
        <v>102.41900063239223</v>
      </c>
      <c r="G304" s="27">
        <f t="shared" si="65"/>
        <v>32.724940411464466</v>
      </c>
      <c r="H304" s="28">
        <f t="shared" si="66"/>
        <v>11330.119999999995</v>
      </c>
      <c r="J304" s="38"/>
    </row>
    <row r="305" spans="1:10" ht="12.75" customHeight="1" x14ac:dyDescent="0.25">
      <c r="A305" s="24" t="s">
        <v>159</v>
      </c>
      <c r="B305" s="25" t="s">
        <v>3</v>
      </c>
      <c r="C305" s="26">
        <v>468012.69</v>
      </c>
      <c r="D305" s="26">
        <v>1320962</v>
      </c>
      <c r="E305" s="26">
        <v>479710.32</v>
      </c>
      <c r="F305" s="27">
        <f t="shared" si="64"/>
        <v>102.49942581685126</v>
      </c>
      <c r="G305" s="27">
        <f t="shared" si="65"/>
        <v>36.315224813431421</v>
      </c>
      <c r="H305" s="28">
        <f t="shared" si="66"/>
        <v>11697.630000000005</v>
      </c>
      <c r="J305" s="38"/>
    </row>
    <row r="306" spans="1:10" ht="12.75" customHeight="1" x14ac:dyDescent="0.25">
      <c r="A306" s="24" t="s">
        <v>160</v>
      </c>
      <c r="B306" s="25" t="s">
        <v>312</v>
      </c>
      <c r="C306" s="26">
        <v>367.51</v>
      </c>
      <c r="D306" s="26">
        <v>144924</v>
      </c>
      <c r="E306" s="26"/>
      <c r="F306" s="27">
        <f t="shared" si="64"/>
        <v>0</v>
      </c>
      <c r="G306" s="27">
        <f t="shared" si="65"/>
        <v>0</v>
      </c>
      <c r="H306" s="28">
        <f t="shared" si="66"/>
        <v>-367.51</v>
      </c>
      <c r="J306" s="38"/>
    </row>
    <row r="307" spans="1:10" ht="12.75" customHeight="1" x14ac:dyDescent="0.25">
      <c r="A307" s="22" t="s">
        <v>345</v>
      </c>
      <c r="B307" s="17" t="s">
        <v>346</v>
      </c>
      <c r="C307" s="18">
        <v>8605412.9900000002</v>
      </c>
      <c r="D307" s="18">
        <v>39774845</v>
      </c>
      <c r="E307" s="18">
        <v>10837565.470000001</v>
      </c>
      <c r="F307" s="27">
        <f t="shared" si="64"/>
        <v>125.93893497725088</v>
      </c>
      <c r="G307" s="27">
        <f t="shared" si="65"/>
        <v>27.247285237692314</v>
      </c>
      <c r="H307" s="28">
        <f t="shared" si="66"/>
        <v>2232152.4800000004</v>
      </c>
      <c r="J307" s="38"/>
    </row>
    <row r="308" spans="1:10" ht="12.75" customHeight="1" x14ac:dyDescent="0.25">
      <c r="A308" s="24" t="s">
        <v>159</v>
      </c>
      <c r="B308" s="25" t="s">
        <v>3</v>
      </c>
      <c r="C308" s="26">
        <v>8471239.7799999993</v>
      </c>
      <c r="D308" s="26">
        <v>37867704</v>
      </c>
      <c r="E308" s="26">
        <v>10797740.24</v>
      </c>
      <c r="F308" s="27">
        <f t="shared" si="64"/>
        <v>127.46351797871081</v>
      </c>
      <c r="G308" s="27">
        <f t="shared" si="65"/>
        <v>28.514377951195563</v>
      </c>
      <c r="H308" s="28">
        <f t="shared" si="66"/>
        <v>2326500.4600000009</v>
      </c>
      <c r="J308" s="38"/>
    </row>
    <row r="309" spans="1:10" ht="12.75" customHeight="1" x14ac:dyDescent="0.25">
      <c r="A309" s="24" t="s">
        <v>160</v>
      </c>
      <c r="B309" s="25" t="s">
        <v>312</v>
      </c>
      <c r="C309" s="26">
        <v>134173.21</v>
      </c>
      <c r="D309" s="26">
        <v>1907141</v>
      </c>
      <c r="E309" s="26">
        <v>39825.230000000003</v>
      </c>
      <c r="F309" s="27">
        <f t="shared" si="64"/>
        <v>29.681953647825825</v>
      </c>
      <c r="G309" s="27">
        <f t="shared" si="65"/>
        <v>2.0882163405852006</v>
      </c>
      <c r="H309" s="28">
        <f t="shared" si="66"/>
        <v>-94347.979999999981</v>
      </c>
      <c r="J309" s="38"/>
    </row>
    <row r="310" spans="1:10" ht="12.75" customHeight="1" x14ac:dyDescent="0.25">
      <c r="A310" s="22" t="s">
        <v>426</v>
      </c>
      <c r="B310" s="17" t="s">
        <v>427</v>
      </c>
      <c r="C310" s="26"/>
      <c r="D310" s="26">
        <v>9208308</v>
      </c>
      <c r="E310" s="26">
        <v>2166818.52</v>
      </c>
      <c r="F310" s="27" t="str">
        <f t="shared" ref="F310:F312" si="67">IF(C310=0,"x",E310/C310*100)</f>
        <v>x</v>
      </c>
      <c r="G310" s="27">
        <f t="shared" ref="G310:G312" si="68">IF(D310=0,"x",E310/D310*100)</f>
        <v>23.531125587893019</v>
      </c>
      <c r="H310" s="28">
        <f t="shared" ref="H310:H312" si="69">+E310-C310</f>
        <v>2166818.52</v>
      </c>
      <c r="J310" s="38"/>
    </row>
    <row r="311" spans="1:10" ht="12.75" customHeight="1" x14ac:dyDescent="0.25">
      <c r="A311" s="24" t="s">
        <v>159</v>
      </c>
      <c r="B311" s="25" t="s">
        <v>3</v>
      </c>
      <c r="C311" s="26"/>
      <c r="D311" s="26">
        <v>8841563</v>
      </c>
      <c r="E311" s="26">
        <v>2100967.14</v>
      </c>
      <c r="F311" s="27" t="str">
        <f t="shared" si="67"/>
        <v>x</v>
      </c>
      <c r="G311" s="27">
        <f t="shared" si="68"/>
        <v>23.762395178318584</v>
      </c>
      <c r="H311" s="28">
        <f t="shared" si="69"/>
        <v>2100967.14</v>
      </c>
      <c r="J311" s="38"/>
    </row>
    <row r="312" spans="1:10" ht="12.75" customHeight="1" x14ac:dyDescent="0.25">
      <c r="A312" s="24" t="s">
        <v>160</v>
      </c>
      <c r="B312" s="25" t="s">
        <v>312</v>
      </c>
      <c r="C312" s="26"/>
      <c r="D312" s="26">
        <v>366745</v>
      </c>
      <c r="E312" s="26">
        <v>65851.38</v>
      </c>
      <c r="F312" s="27" t="str">
        <f t="shared" si="67"/>
        <v>x</v>
      </c>
      <c r="G312" s="27">
        <f t="shared" si="68"/>
        <v>17.955631296950198</v>
      </c>
      <c r="H312" s="28">
        <f t="shared" si="69"/>
        <v>65851.38</v>
      </c>
      <c r="J312" s="38"/>
    </row>
    <row r="313" spans="1:10" ht="12.75" customHeight="1" x14ac:dyDescent="0.25">
      <c r="A313" s="16" t="s">
        <v>248</v>
      </c>
      <c r="B313" s="17" t="s">
        <v>81</v>
      </c>
      <c r="C313" s="18">
        <v>1332516227.98</v>
      </c>
      <c r="D313" s="18">
        <v>3456869078</v>
      </c>
      <c r="E313" s="18">
        <v>1677879384.98</v>
      </c>
      <c r="F313" s="19">
        <f t="shared" si="61"/>
        <v>125.91812015104283</v>
      </c>
      <c r="G313" s="19">
        <f t="shared" si="62"/>
        <v>48.53754501893809</v>
      </c>
      <c r="H313" s="20">
        <f t="shared" si="63"/>
        <v>345363157</v>
      </c>
      <c r="J313" s="38"/>
    </row>
    <row r="314" spans="1:10" ht="12.75" customHeight="1" x14ac:dyDescent="0.25">
      <c r="A314" s="22" t="s">
        <v>249</v>
      </c>
      <c r="B314" s="17" t="s">
        <v>82</v>
      </c>
      <c r="C314" s="18">
        <v>843927188.19000006</v>
      </c>
      <c r="D314" s="18">
        <v>2148994811</v>
      </c>
      <c r="E314" s="18">
        <v>995574017.48000002</v>
      </c>
      <c r="F314" s="19">
        <f t="shared" si="61"/>
        <v>117.96918400214622</v>
      </c>
      <c r="G314" s="19">
        <f t="shared" si="62"/>
        <v>46.327427706385464</v>
      </c>
      <c r="H314" s="20">
        <f t="shared" si="63"/>
        <v>151646829.28999996</v>
      </c>
      <c r="J314" s="38"/>
    </row>
    <row r="315" spans="1:10" ht="12.75" customHeight="1" x14ac:dyDescent="0.25">
      <c r="A315" s="24" t="s">
        <v>159</v>
      </c>
      <c r="B315" s="25" t="s">
        <v>3</v>
      </c>
      <c r="C315" s="26">
        <v>840637308.86000001</v>
      </c>
      <c r="D315" s="26">
        <v>2104075110</v>
      </c>
      <c r="E315" s="26">
        <v>994953105.71000004</v>
      </c>
      <c r="F315" s="27">
        <f t="shared" si="61"/>
        <v>118.35700072118733</v>
      </c>
      <c r="G315" s="27">
        <f t="shared" si="62"/>
        <v>47.286957627192308</v>
      </c>
      <c r="H315" s="28">
        <f t="shared" si="63"/>
        <v>154315796.85000002</v>
      </c>
      <c r="J315" s="38"/>
    </row>
    <row r="316" spans="1:10" ht="12.75" customHeight="1" x14ac:dyDescent="0.25">
      <c r="A316" s="24" t="s">
        <v>160</v>
      </c>
      <c r="B316" s="25" t="s">
        <v>312</v>
      </c>
      <c r="C316" s="26">
        <v>3289879.33</v>
      </c>
      <c r="D316" s="26">
        <v>44919701</v>
      </c>
      <c r="E316" s="26">
        <v>620911.77</v>
      </c>
      <c r="F316" s="27">
        <f t="shared" si="61"/>
        <v>18.873390410948598</v>
      </c>
      <c r="G316" s="27">
        <f t="shared" si="62"/>
        <v>1.3822704875083653</v>
      </c>
      <c r="H316" s="28">
        <f t="shared" si="63"/>
        <v>-2668967.56</v>
      </c>
      <c r="J316" s="38"/>
    </row>
    <row r="317" spans="1:10" ht="12.75" customHeight="1" x14ac:dyDescent="0.25">
      <c r="A317" s="22" t="s">
        <v>250</v>
      </c>
      <c r="B317" s="17" t="s">
        <v>83</v>
      </c>
      <c r="C317" s="18">
        <v>363901905.12</v>
      </c>
      <c r="D317" s="18">
        <v>913506194</v>
      </c>
      <c r="E317" s="18">
        <v>544753848.84000003</v>
      </c>
      <c r="F317" s="19">
        <f t="shared" si="61"/>
        <v>149.69799310623625</v>
      </c>
      <c r="G317" s="19">
        <f t="shared" si="62"/>
        <v>59.633295583324752</v>
      </c>
      <c r="H317" s="20">
        <f t="shared" si="63"/>
        <v>180851943.72000003</v>
      </c>
      <c r="J317" s="38"/>
    </row>
    <row r="318" spans="1:10" ht="12.75" customHeight="1" x14ac:dyDescent="0.25">
      <c r="A318" s="24" t="s">
        <v>159</v>
      </c>
      <c r="B318" s="25" t="s">
        <v>3</v>
      </c>
      <c r="C318" s="26">
        <v>333642433.30000001</v>
      </c>
      <c r="D318" s="26">
        <v>738098502</v>
      </c>
      <c r="E318" s="26">
        <v>382042357.11000001</v>
      </c>
      <c r="F318" s="27">
        <f t="shared" si="61"/>
        <v>114.50652524359226</v>
      </c>
      <c r="G318" s="27">
        <f t="shared" si="62"/>
        <v>51.760348527302661</v>
      </c>
      <c r="H318" s="28">
        <f t="shared" si="63"/>
        <v>48399923.810000002</v>
      </c>
      <c r="J318" s="38"/>
    </row>
    <row r="319" spans="1:10" ht="12.75" customHeight="1" x14ac:dyDescent="0.25">
      <c r="A319" s="24" t="s">
        <v>160</v>
      </c>
      <c r="B319" s="25" t="s">
        <v>312</v>
      </c>
      <c r="C319" s="26">
        <v>30259471.82</v>
      </c>
      <c r="D319" s="26">
        <v>175407692</v>
      </c>
      <c r="E319" s="26">
        <v>162711491.72999999</v>
      </c>
      <c r="F319" s="27">
        <f t="shared" si="61"/>
        <v>537.72085877075961</v>
      </c>
      <c r="G319" s="27">
        <f t="shared" si="62"/>
        <v>92.761890812633226</v>
      </c>
      <c r="H319" s="28">
        <f t="shared" si="63"/>
        <v>132452019.91</v>
      </c>
      <c r="J319" s="38"/>
    </row>
    <row r="320" spans="1:10" ht="12.75" customHeight="1" x14ac:dyDescent="0.25">
      <c r="A320" s="22" t="s">
        <v>251</v>
      </c>
      <c r="B320" s="17" t="s">
        <v>84</v>
      </c>
      <c r="C320" s="18">
        <v>64242088.710000001</v>
      </c>
      <c r="D320" s="18">
        <v>150954942</v>
      </c>
      <c r="E320" s="18">
        <v>66422509.590000004</v>
      </c>
      <c r="F320" s="19">
        <f t="shared" si="61"/>
        <v>103.39406909673004</v>
      </c>
      <c r="G320" s="19">
        <f t="shared" si="62"/>
        <v>44.001546892052069</v>
      </c>
      <c r="H320" s="20">
        <f t="shared" si="63"/>
        <v>2180420.8800000027</v>
      </c>
      <c r="J320" s="38"/>
    </row>
    <row r="321" spans="1:10" ht="12.75" customHeight="1" x14ac:dyDescent="0.25">
      <c r="A321" s="24" t="s">
        <v>159</v>
      </c>
      <c r="B321" s="25" t="s">
        <v>3</v>
      </c>
      <c r="C321" s="26">
        <v>51353851.079999998</v>
      </c>
      <c r="D321" s="26">
        <v>107205275</v>
      </c>
      <c r="E321" s="26">
        <v>49179829.439999998</v>
      </c>
      <c r="F321" s="27">
        <f t="shared" si="61"/>
        <v>95.766584989676289</v>
      </c>
      <c r="G321" s="27">
        <f t="shared" si="62"/>
        <v>45.874449219033295</v>
      </c>
      <c r="H321" s="28">
        <f t="shared" si="63"/>
        <v>-2174021.6400000006</v>
      </c>
      <c r="J321" s="38"/>
    </row>
    <row r="322" spans="1:10" ht="12.75" customHeight="1" x14ac:dyDescent="0.25">
      <c r="A322" s="24" t="s">
        <v>160</v>
      </c>
      <c r="B322" s="25" t="s">
        <v>312</v>
      </c>
      <c r="C322" s="26">
        <v>12888237.630000001</v>
      </c>
      <c r="D322" s="26">
        <v>43749667</v>
      </c>
      <c r="E322" s="26">
        <v>17242680.149999999</v>
      </c>
      <c r="F322" s="27">
        <f t="shared" si="61"/>
        <v>133.78617499931988</v>
      </c>
      <c r="G322" s="27">
        <f t="shared" si="62"/>
        <v>39.412140325548073</v>
      </c>
      <c r="H322" s="28">
        <f t="shared" si="63"/>
        <v>4354442.5199999977</v>
      </c>
      <c r="J322" s="38"/>
    </row>
    <row r="323" spans="1:10" ht="12.75" customHeight="1" x14ac:dyDescent="0.25">
      <c r="A323" s="22" t="s">
        <v>252</v>
      </c>
      <c r="B323" s="17" t="s">
        <v>85</v>
      </c>
      <c r="C323" s="18">
        <v>1323245.94</v>
      </c>
      <c r="D323" s="18">
        <v>3780322</v>
      </c>
      <c r="E323" s="18">
        <v>1631315.1</v>
      </c>
      <c r="F323" s="19">
        <f t="shared" si="61"/>
        <v>123.28132289602945</v>
      </c>
      <c r="G323" s="19">
        <f t="shared" si="62"/>
        <v>43.152808147030861</v>
      </c>
      <c r="H323" s="20">
        <f t="shared" si="63"/>
        <v>308069.16000000015</v>
      </c>
      <c r="J323" s="38"/>
    </row>
    <row r="324" spans="1:10" ht="12.75" customHeight="1" x14ac:dyDescent="0.25">
      <c r="A324" s="24" t="s">
        <v>159</v>
      </c>
      <c r="B324" s="25" t="s">
        <v>3</v>
      </c>
      <c r="C324" s="26">
        <v>1323126.02</v>
      </c>
      <c r="D324" s="26">
        <v>3733171</v>
      </c>
      <c r="E324" s="26">
        <v>1627070.71</v>
      </c>
      <c r="F324" s="27">
        <f t="shared" si="61"/>
        <v>122.97171134159994</v>
      </c>
      <c r="G324" s="27">
        <f t="shared" si="62"/>
        <v>43.584146292789697</v>
      </c>
      <c r="H324" s="28">
        <f t="shared" si="63"/>
        <v>303944.68999999994</v>
      </c>
      <c r="J324" s="38"/>
    </row>
    <row r="325" spans="1:10" ht="12.75" customHeight="1" x14ac:dyDescent="0.25">
      <c r="A325" s="24" t="s">
        <v>160</v>
      </c>
      <c r="B325" s="25" t="s">
        <v>312</v>
      </c>
      <c r="C325" s="26">
        <v>119.92</v>
      </c>
      <c r="D325" s="26">
        <v>47151</v>
      </c>
      <c r="E325" s="26">
        <v>4244.3900000000003</v>
      </c>
      <c r="F325" s="27">
        <f t="shared" si="61"/>
        <v>3539.3512341561041</v>
      </c>
      <c r="G325" s="27">
        <f t="shared" si="62"/>
        <v>9.0016966766346425</v>
      </c>
      <c r="H325" s="28">
        <f t="shared" si="63"/>
        <v>4124.47</v>
      </c>
      <c r="J325" s="38"/>
    </row>
    <row r="326" spans="1:10" ht="12.75" customHeight="1" x14ac:dyDescent="0.25">
      <c r="A326" s="22" t="s">
        <v>253</v>
      </c>
      <c r="B326" s="17" t="s">
        <v>86</v>
      </c>
      <c r="C326" s="18">
        <v>4163666.08</v>
      </c>
      <c r="D326" s="18">
        <v>14732306</v>
      </c>
      <c r="E326" s="18">
        <v>5863134.6799999997</v>
      </c>
      <c r="F326" s="19">
        <f t="shared" si="61"/>
        <v>140.81664012787499</v>
      </c>
      <c r="G326" s="19">
        <f t="shared" si="62"/>
        <v>39.797806806347893</v>
      </c>
      <c r="H326" s="20">
        <f t="shared" si="63"/>
        <v>1699468.5999999996</v>
      </c>
      <c r="J326" s="38"/>
    </row>
    <row r="327" spans="1:10" ht="12.75" customHeight="1" x14ac:dyDescent="0.25">
      <c r="A327" s="24" t="s">
        <v>159</v>
      </c>
      <c r="B327" s="25" t="s">
        <v>3</v>
      </c>
      <c r="C327" s="26">
        <v>4112659.5</v>
      </c>
      <c r="D327" s="26">
        <v>13719587</v>
      </c>
      <c r="E327" s="26">
        <v>5820074.71</v>
      </c>
      <c r="F327" s="27">
        <f t="shared" si="61"/>
        <v>141.51608490807467</v>
      </c>
      <c r="G327" s="27">
        <f t="shared" si="62"/>
        <v>42.421646584550977</v>
      </c>
      <c r="H327" s="28">
        <f t="shared" si="63"/>
        <v>1707415.21</v>
      </c>
      <c r="J327" s="38"/>
    </row>
    <row r="328" spans="1:10" ht="12.75" customHeight="1" x14ac:dyDescent="0.25">
      <c r="A328" s="24" t="s">
        <v>160</v>
      </c>
      <c r="B328" s="25" t="s">
        <v>312</v>
      </c>
      <c r="C328" s="26">
        <v>51006.58</v>
      </c>
      <c r="D328" s="26">
        <v>1012719</v>
      </c>
      <c r="E328" s="26">
        <v>43059.97</v>
      </c>
      <c r="F328" s="27">
        <f t="shared" si="61"/>
        <v>84.420421835770981</v>
      </c>
      <c r="G328" s="27">
        <f t="shared" si="62"/>
        <v>4.2519168693388787</v>
      </c>
      <c r="H328" s="28">
        <f t="shared" si="63"/>
        <v>-7946.6100000000006</v>
      </c>
      <c r="J328" s="38"/>
    </row>
    <row r="329" spans="1:10" ht="12.75" customHeight="1" x14ac:dyDescent="0.25">
      <c r="A329" s="22" t="s">
        <v>254</v>
      </c>
      <c r="B329" s="17" t="s">
        <v>87</v>
      </c>
      <c r="C329" s="18">
        <v>14489876.310000001</v>
      </c>
      <c r="D329" s="18">
        <v>87391752</v>
      </c>
      <c r="E329" s="18">
        <v>21019245.48</v>
      </c>
      <c r="F329" s="19">
        <f t="shared" si="61"/>
        <v>145.06159355890321</v>
      </c>
      <c r="G329" s="19">
        <f t="shared" si="62"/>
        <v>24.051749734917777</v>
      </c>
      <c r="H329" s="20">
        <f t="shared" si="63"/>
        <v>6529369.1699999999</v>
      </c>
      <c r="J329" s="38"/>
    </row>
    <row r="330" spans="1:10" ht="12.75" customHeight="1" x14ac:dyDescent="0.25">
      <c r="A330" s="24" t="s">
        <v>159</v>
      </c>
      <c r="B330" s="25" t="s">
        <v>3</v>
      </c>
      <c r="C330" s="26">
        <v>10016103.26</v>
      </c>
      <c r="D330" s="26">
        <v>35132197</v>
      </c>
      <c r="E330" s="26">
        <v>13961322.82</v>
      </c>
      <c r="F330" s="27">
        <f t="shared" si="61"/>
        <v>139.38876684464213</v>
      </c>
      <c r="G330" s="27">
        <f t="shared" si="62"/>
        <v>39.73939580265931</v>
      </c>
      <c r="H330" s="28">
        <f t="shared" si="63"/>
        <v>3945219.5600000005</v>
      </c>
      <c r="J330" s="38"/>
    </row>
    <row r="331" spans="1:10" ht="12.75" customHeight="1" x14ac:dyDescent="0.25">
      <c r="A331" s="24" t="s">
        <v>160</v>
      </c>
      <c r="B331" s="25" t="s">
        <v>312</v>
      </c>
      <c r="C331" s="26">
        <v>4473773.05</v>
      </c>
      <c r="D331" s="26">
        <v>52259555</v>
      </c>
      <c r="E331" s="26">
        <v>7057922.6600000001</v>
      </c>
      <c r="F331" s="27">
        <f t="shared" si="61"/>
        <v>157.76219716822695</v>
      </c>
      <c r="G331" s="27">
        <f t="shared" si="62"/>
        <v>13.505516187422566</v>
      </c>
      <c r="H331" s="28">
        <f t="shared" si="63"/>
        <v>2584149.6100000003</v>
      </c>
      <c r="J331" s="38"/>
    </row>
    <row r="332" spans="1:10" ht="12.75" customHeight="1" x14ac:dyDescent="0.25">
      <c r="A332" s="22" t="s">
        <v>255</v>
      </c>
      <c r="B332" s="17" t="s">
        <v>88</v>
      </c>
      <c r="C332" s="18">
        <v>1685836.18</v>
      </c>
      <c r="D332" s="18">
        <v>4032965</v>
      </c>
      <c r="E332" s="18">
        <v>1804787.07</v>
      </c>
      <c r="F332" s="19">
        <f t="shared" si="61"/>
        <v>107.05589851559598</v>
      </c>
      <c r="G332" s="19">
        <f t="shared" si="62"/>
        <v>44.750873612838198</v>
      </c>
      <c r="H332" s="20">
        <f t="shared" si="63"/>
        <v>118950.89000000013</v>
      </c>
      <c r="J332" s="38"/>
    </row>
    <row r="333" spans="1:10" ht="12.75" customHeight="1" x14ac:dyDescent="0.25">
      <c r="A333" s="24" t="s">
        <v>159</v>
      </c>
      <c r="B333" s="25" t="s">
        <v>3</v>
      </c>
      <c r="C333" s="26">
        <v>1682685.23</v>
      </c>
      <c r="D333" s="26">
        <v>4012860</v>
      </c>
      <c r="E333" s="26">
        <v>1788508.99</v>
      </c>
      <c r="F333" s="27">
        <f t="shared" si="61"/>
        <v>106.2889813325336</v>
      </c>
      <c r="G333" s="27">
        <f t="shared" si="62"/>
        <v>44.569434019626897</v>
      </c>
      <c r="H333" s="28">
        <f t="shared" si="63"/>
        <v>105823.76000000001</v>
      </c>
      <c r="J333" s="38"/>
    </row>
    <row r="334" spans="1:10" ht="12.75" customHeight="1" x14ac:dyDescent="0.25">
      <c r="A334" s="24" t="s">
        <v>160</v>
      </c>
      <c r="B334" s="25" t="s">
        <v>312</v>
      </c>
      <c r="C334" s="26">
        <v>3150.95</v>
      </c>
      <c r="D334" s="26">
        <v>20105</v>
      </c>
      <c r="E334" s="26">
        <v>16278.08</v>
      </c>
      <c r="F334" s="27">
        <f t="shared" si="61"/>
        <v>516.6086418381758</v>
      </c>
      <c r="G334" s="27">
        <f t="shared" si="62"/>
        <v>80.965332006963436</v>
      </c>
      <c r="H334" s="28">
        <f t="shared" si="63"/>
        <v>13127.130000000001</v>
      </c>
      <c r="J334" s="38"/>
    </row>
    <row r="335" spans="1:10" ht="12.75" customHeight="1" x14ac:dyDescent="0.25">
      <c r="A335" s="22" t="s">
        <v>256</v>
      </c>
      <c r="B335" s="17" t="s">
        <v>89</v>
      </c>
      <c r="C335" s="18">
        <v>6638991.6900000004</v>
      </c>
      <c r="D335" s="18">
        <v>13079531</v>
      </c>
      <c r="E335" s="18">
        <v>5503586.3600000003</v>
      </c>
      <c r="F335" s="19">
        <f t="shared" si="61"/>
        <v>82.897925121517972</v>
      </c>
      <c r="G335" s="19">
        <f t="shared" si="62"/>
        <v>42.077857073009724</v>
      </c>
      <c r="H335" s="20">
        <f t="shared" si="63"/>
        <v>-1135405.33</v>
      </c>
      <c r="J335" s="38"/>
    </row>
    <row r="336" spans="1:10" ht="12.75" customHeight="1" x14ac:dyDescent="0.25">
      <c r="A336" s="24" t="s">
        <v>159</v>
      </c>
      <c r="B336" s="25" t="s">
        <v>3</v>
      </c>
      <c r="C336" s="26">
        <v>3468376.83</v>
      </c>
      <c r="D336" s="26">
        <v>10449033</v>
      </c>
      <c r="E336" s="26">
        <v>3808297.93</v>
      </c>
      <c r="F336" s="27">
        <f t="shared" si="61"/>
        <v>109.80058155906896</v>
      </c>
      <c r="G336" s="27">
        <f t="shared" si="62"/>
        <v>36.446414993617118</v>
      </c>
      <c r="H336" s="28">
        <f t="shared" si="63"/>
        <v>339921.10000000009</v>
      </c>
      <c r="J336" s="38"/>
    </row>
    <row r="337" spans="1:10" ht="12.75" customHeight="1" x14ac:dyDescent="0.25">
      <c r="A337" s="24" t="s">
        <v>160</v>
      </c>
      <c r="B337" s="25" t="s">
        <v>312</v>
      </c>
      <c r="C337" s="26">
        <v>3170614.86</v>
      </c>
      <c r="D337" s="26">
        <v>2630498</v>
      </c>
      <c r="E337" s="26">
        <v>1695288.43</v>
      </c>
      <c r="F337" s="27">
        <f t="shared" si="61"/>
        <v>53.468759368648136</v>
      </c>
      <c r="G337" s="27">
        <f t="shared" si="62"/>
        <v>64.447432767483576</v>
      </c>
      <c r="H337" s="28">
        <f t="shared" si="63"/>
        <v>-1475326.43</v>
      </c>
      <c r="J337" s="38"/>
    </row>
    <row r="338" spans="1:10" ht="12.75" customHeight="1" x14ac:dyDescent="0.25">
      <c r="A338" s="22" t="s">
        <v>257</v>
      </c>
      <c r="B338" s="17" t="s">
        <v>90</v>
      </c>
      <c r="C338" s="18">
        <v>2502453.5299999998</v>
      </c>
      <c r="D338" s="18">
        <v>5935786</v>
      </c>
      <c r="E338" s="18">
        <v>3031907.59</v>
      </c>
      <c r="F338" s="19">
        <f t="shared" si="61"/>
        <v>121.1573982754437</v>
      </c>
      <c r="G338" s="19">
        <f t="shared" si="62"/>
        <v>51.078451783807566</v>
      </c>
      <c r="H338" s="20">
        <f t="shared" si="63"/>
        <v>529454.06000000006</v>
      </c>
      <c r="J338" s="38"/>
    </row>
    <row r="339" spans="1:10" ht="12.75" customHeight="1" x14ac:dyDescent="0.25">
      <c r="A339" s="24" t="s">
        <v>159</v>
      </c>
      <c r="B339" s="25" t="s">
        <v>3</v>
      </c>
      <c r="C339" s="26">
        <v>2499791.64</v>
      </c>
      <c r="D339" s="26">
        <v>5845525</v>
      </c>
      <c r="E339" s="26">
        <v>3031907.59</v>
      </c>
      <c r="F339" s="27">
        <f t="shared" si="61"/>
        <v>121.28641209472961</v>
      </c>
      <c r="G339" s="27">
        <f t="shared" si="62"/>
        <v>51.867156328986695</v>
      </c>
      <c r="H339" s="28">
        <f t="shared" si="63"/>
        <v>532115.94999999972</v>
      </c>
      <c r="J339" s="38"/>
    </row>
    <row r="340" spans="1:10" ht="12.75" customHeight="1" x14ac:dyDescent="0.25">
      <c r="A340" s="24" t="s">
        <v>160</v>
      </c>
      <c r="B340" s="25" t="s">
        <v>312</v>
      </c>
      <c r="C340" s="26">
        <v>2661.89</v>
      </c>
      <c r="D340" s="26">
        <v>90261</v>
      </c>
      <c r="E340" s="26"/>
      <c r="F340" s="27">
        <f t="shared" si="61"/>
        <v>0</v>
      </c>
      <c r="G340" s="27">
        <f t="shared" si="62"/>
        <v>0</v>
      </c>
      <c r="H340" s="28">
        <f t="shared" si="63"/>
        <v>-2661.89</v>
      </c>
      <c r="J340" s="38"/>
    </row>
    <row r="341" spans="1:10" ht="12.75" customHeight="1" x14ac:dyDescent="0.25">
      <c r="A341" s="22" t="s">
        <v>258</v>
      </c>
      <c r="B341" s="17" t="s">
        <v>91</v>
      </c>
      <c r="C341" s="18">
        <v>1173963.8899999999</v>
      </c>
      <c r="D341" s="18">
        <v>4771061</v>
      </c>
      <c r="E341" s="18">
        <v>1315940.45</v>
      </c>
      <c r="F341" s="19">
        <f t="shared" si="61"/>
        <v>112.09377572933697</v>
      </c>
      <c r="G341" s="19">
        <f t="shared" si="62"/>
        <v>27.581715052479939</v>
      </c>
      <c r="H341" s="20">
        <f t="shared" si="63"/>
        <v>141976.56000000006</v>
      </c>
      <c r="J341" s="38"/>
    </row>
    <row r="342" spans="1:10" ht="12.75" customHeight="1" x14ac:dyDescent="0.25">
      <c r="A342" s="24" t="s">
        <v>159</v>
      </c>
      <c r="B342" s="25" t="s">
        <v>3</v>
      </c>
      <c r="C342" s="26">
        <v>1165923.45</v>
      </c>
      <c r="D342" s="26">
        <v>4250618</v>
      </c>
      <c r="E342" s="26">
        <v>1303940.1100000001</v>
      </c>
      <c r="F342" s="27">
        <f t="shared" si="61"/>
        <v>111.83754044916073</v>
      </c>
      <c r="G342" s="27">
        <f t="shared" si="62"/>
        <v>30.676483043171608</v>
      </c>
      <c r="H342" s="28">
        <f t="shared" si="63"/>
        <v>138016.66000000015</v>
      </c>
      <c r="J342" s="38"/>
    </row>
    <row r="343" spans="1:10" ht="12.75" customHeight="1" x14ac:dyDescent="0.25">
      <c r="A343" s="24" t="s">
        <v>160</v>
      </c>
      <c r="B343" s="25" t="s">
        <v>312</v>
      </c>
      <c r="C343" s="26">
        <v>8040.44</v>
      </c>
      <c r="D343" s="26">
        <v>520443</v>
      </c>
      <c r="E343" s="26">
        <v>12000.34</v>
      </c>
      <c r="F343" s="27">
        <f t="shared" si="61"/>
        <v>149.24979229992391</v>
      </c>
      <c r="G343" s="27">
        <f t="shared" si="62"/>
        <v>2.3057933337560503</v>
      </c>
      <c r="H343" s="28">
        <f t="shared" si="63"/>
        <v>3959.9000000000005</v>
      </c>
      <c r="J343" s="38"/>
    </row>
    <row r="344" spans="1:10" ht="12.75" customHeight="1" x14ac:dyDescent="0.25">
      <c r="A344" s="22" t="s">
        <v>259</v>
      </c>
      <c r="B344" s="17" t="s">
        <v>92</v>
      </c>
      <c r="C344" s="18">
        <v>2549818.66</v>
      </c>
      <c r="D344" s="18">
        <v>9832371</v>
      </c>
      <c r="E344" s="18">
        <v>2561238.16</v>
      </c>
      <c r="F344" s="19">
        <f t="shared" si="61"/>
        <v>100.44785537807618</v>
      </c>
      <c r="G344" s="19">
        <f t="shared" si="62"/>
        <v>26.04903903646435</v>
      </c>
      <c r="H344" s="20">
        <f t="shared" si="63"/>
        <v>11419.5</v>
      </c>
      <c r="J344" s="38"/>
    </row>
    <row r="345" spans="1:10" ht="12.75" customHeight="1" x14ac:dyDescent="0.25">
      <c r="A345" s="24" t="s">
        <v>159</v>
      </c>
      <c r="B345" s="25" t="s">
        <v>3</v>
      </c>
      <c r="C345" s="26">
        <v>2252138.02</v>
      </c>
      <c r="D345" s="26">
        <v>9784314</v>
      </c>
      <c r="E345" s="26">
        <v>2530535.2200000002</v>
      </c>
      <c r="F345" s="27">
        <f t="shared" si="61"/>
        <v>112.36146264250715</v>
      </c>
      <c r="G345" s="27">
        <f t="shared" si="62"/>
        <v>25.863184889610046</v>
      </c>
      <c r="H345" s="28">
        <f t="shared" si="63"/>
        <v>278397.20000000019</v>
      </c>
      <c r="J345" s="38"/>
    </row>
    <row r="346" spans="1:10" ht="12.75" customHeight="1" x14ac:dyDescent="0.25">
      <c r="A346" s="24" t="s">
        <v>160</v>
      </c>
      <c r="B346" s="25" t="s">
        <v>312</v>
      </c>
      <c r="C346" s="26">
        <v>297680.64000000001</v>
      </c>
      <c r="D346" s="26">
        <v>48057</v>
      </c>
      <c r="E346" s="26">
        <v>30702.94</v>
      </c>
      <c r="F346" s="27">
        <f t="shared" si="61"/>
        <v>10.314053342535139</v>
      </c>
      <c r="G346" s="27">
        <f t="shared" si="62"/>
        <v>63.888590631957875</v>
      </c>
      <c r="H346" s="28">
        <f t="shared" si="63"/>
        <v>-266977.7</v>
      </c>
      <c r="J346" s="38"/>
    </row>
    <row r="347" spans="1:10" ht="12.75" customHeight="1" x14ac:dyDescent="0.25">
      <c r="A347" s="22" t="s">
        <v>260</v>
      </c>
      <c r="B347" s="17" t="s">
        <v>93</v>
      </c>
      <c r="C347" s="18">
        <v>7223737.7599999998</v>
      </c>
      <c r="D347" s="18">
        <v>45732301</v>
      </c>
      <c r="E347" s="18">
        <v>11778108.470000001</v>
      </c>
      <c r="F347" s="19">
        <f t="shared" si="61"/>
        <v>163.04728744748897</v>
      </c>
      <c r="G347" s="19">
        <f t="shared" si="62"/>
        <v>25.754462846730586</v>
      </c>
      <c r="H347" s="20">
        <f t="shared" si="63"/>
        <v>4554370.7100000009</v>
      </c>
      <c r="J347" s="38"/>
    </row>
    <row r="348" spans="1:10" ht="12.75" customHeight="1" x14ac:dyDescent="0.25">
      <c r="A348" s="24" t="s">
        <v>159</v>
      </c>
      <c r="B348" s="25" t="s">
        <v>3</v>
      </c>
      <c r="C348" s="26">
        <v>7186803.79</v>
      </c>
      <c r="D348" s="26">
        <v>45522097</v>
      </c>
      <c r="E348" s="26">
        <v>11679103.460000001</v>
      </c>
      <c r="F348" s="27">
        <f t="shared" si="61"/>
        <v>162.50761536374156</v>
      </c>
      <c r="G348" s="27">
        <f t="shared" si="62"/>
        <v>25.655899507441411</v>
      </c>
      <c r="H348" s="28">
        <f t="shared" si="63"/>
        <v>4492299.6700000009</v>
      </c>
      <c r="J348" s="38"/>
    </row>
    <row r="349" spans="1:10" ht="12.75" customHeight="1" x14ac:dyDescent="0.25">
      <c r="A349" s="24" t="s">
        <v>160</v>
      </c>
      <c r="B349" s="25" t="s">
        <v>312</v>
      </c>
      <c r="C349" s="26">
        <v>36933.97</v>
      </c>
      <c r="D349" s="26">
        <v>210204</v>
      </c>
      <c r="E349" s="26">
        <v>99005.01</v>
      </c>
      <c r="F349" s="27">
        <f t="shared" si="61"/>
        <v>268.05948561717031</v>
      </c>
      <c r="G349" s="27">
        <f t="shared" si="62"/>
        <v>47.09948906776274</v>
      </c>
      <c r="H349" s="28">
        <f t="shared" si="63"/>
        <v>62071.039999999994</v>
      </c>
      <c r="J349" s="38"/>
    </row>
    <row r="350" spans="1:10" ht="12.75" customHeight="1" x14ac:dyDescent="0.25">
      <c r="A350" s="22" t="s">
        <v>261</v>
      </c>
      <c r="B350" s="17" t="s">
        <v>94</v>
      </c>
      <c r="C350" s="18">
        <v>4143726.73</v>
      </c>
      <c r="D350" s="18">
        <v>18635763</v>
      </c>
      <c r="E350" s="18">
        <v>4657948.0999999996</v>
      </c>
      <c r="F350" s="19">
        <f t="shared" ref="F350:F426" si="70">IF(C350=0,"x",E350/C350*100)</f>
        <v>112.40963517881401</v>
      </c>
      <c r="G350" s="19">
        <f t="shared" ref="G350:G426" si="71">IF(D350=0,"x",E350/D350*100)</f>
        <v>24.994673413693871</v>
      </c>
      <c r="H350" s="20">
        <f t="shared" ref="H350:H427" si="72">+E350-C350</f>
        <v>514221.36999999965</v>
      </c>
      <c r="J350" s="38"/>
    </row>
    <row r="351" spans="1:10" ht="12.75" customHeight="1" x14ac:dyDescent="0.25">
      <c r="A351" s="24" t="s">
        <v>159</v>
      </c>
      <c r="B351" s="25" t="s">
        <v>3</v>
      </c>
      <c r="C351" s="26">
        <v>4141643.64</v>
      </c>
      <c r="D351" s="26">
        <v>18458230</v>
      </c>
      <c r="E351" s="26">
        <v>4634249.87</v>
      </c>
      <c r="F351" s="27">
        <f t="shared" si="70"/>
        <v>111.89397912564007</v>
      </c>
      <c r="G351" s="27">
        <f t="shared" si="71"/>
        <v>25.106686123208998</v>
      </c>
      <c r="H351" s="28">
        <f t="shared" si="72"/>
        <v>492606.23</v>
      </c>
      <c r="J351" s="38"/>
    </row>
    <row r="352" spans="1:10" ht="12.75" customHeight="1" x14ac:dyDescent="0.25">
      <c r="A352" s="24" t="s">
        <v>160</v>
      </c>
      <c r="B352" s="25" t="s">
        <v>312</v>
      </c>
      <c r="C352" s="26">
        <v>2083.09</v>
      </c>
      <c r="D352" s="26">
        <v>177533</v>
      </c>
      <c r="E352" s="26">
        <v>23698.23</v>
      </c>
      <c r="F352" s="27">
        <f t="shared" si="70"/>
        <v>1137.6479172767379</v>
      </c>
      <c r="G352" s="27">
        <f t="shared" si="71"/>
        <v>13.348633775129132</v>
      </c>
      <c r="H352" s="28">
        <f t="shared" si="72"/>
        <v>21615.14</v>
      </c>
      <c r="J352" s="38"/>
    </row>
    <row r="353" spans="1:10" ht="12.75" customHeight="1" x14ac:dyDescent="0.25">
      <c r="A353" s="22" t="s">
        <v>424</v>
      </c>
      <c r="B353" s="17" t="s">
        <v>425</v>
      </c>
      <c r="C353" s="18">
        <v>14549729.189999999</v>
      </c>
      <c r="D353" s="18">
        <v>35488973</v>
      </c>
      <c r="E353" s="18">
        <v>11961797.609999999</v>
      </c>
      <c r="F353" s="27">
        <f t="shared" ref="F353:F355" si="73">IF(C353=0,"x",E353/C353*100)</f>
        <v>82.213197605226355</v>
      </c>
      <c r="G353" s="27">
        <f t="shared" ref="G353:G355" si="74">IF(D353=0,"x",E353/D353*100)</f>
        <v>33.705674182231192</v>
      </c>
      <c r="H353" s="28">
        <f t="shared" ref="H353:H355" si="75">+E353-C353</f>
        <v>-2587931.58</v>
      </c>
      <c r="J353" s="38"/>
    </row>
    <row r="354" spans="1:10" ht="12.75" customHeight="1" x14ac:dyDescent="0.25">
      <c r="A354" s="24" t="s">
        <v>159</v>
      </c>
      <c r="B354" s="25" t="s">
        <v>3</v>
      </c>
      <c r="C354" s="26">
        <v>14529419.279999999</v>
      </c>
      <c r="D354" s="26">
        <v>35168770</v>
      </c>
      <c r="E354" s="26">
        <v>11961797.609999999</v>
      </c>
      <c r="F354" s="27">
        <f t="shared" si="73"/>
        <v>82.328119104289485</v>
      </c>
      <c r="G354" s="27">
        <f t="shared" si="74"/>
        <v>34.012556054704213</v>
      </c>
      <c r="H354" s="28">
        <f t="shared" si="75"/>
        <v>-2567621.67</v>
      </c>
      <c r="J354" s="38"/>
    </row>
    <row r="355" spans="1:10" ht="12.75" customHeight="1" x14ac:dyDescent="0.25">
      <c r="A355" s="24" t="s">
        <v>160</v>
      </c>
      <c r="B355" s="25" t="s">
        <v>312</v>
      </c>
      <c r="C355" s="26">
        <v>20309.91</v>
      </c>
      <c r="D355" s="26">
        <v>320203</v>
      </c>
      <c r="E355" s="26"/>
      <c r="F355" s="27">
        <f t="shared" si="73"/>
        <v>0</v>
      </c>
      <c r="G355" s="27">
        <f t="shared" si="74"/>
        <v>0</v>
      </c>
      <c r="H355" s="28">
        <f t="shared" si="75"/>
        <v>-20309.91</v>
      </c>
      <c r="J355" s="38"/>
    </row>
    <row r="356" spans="1:10" ht="12.75" customHeight="1" x14ac:dyDescent="0.25">
      <c r="A356" s="16" t="s">
        <v>262</v>
      </c>
      <c r="B356" s="17" t="s">
        <v>387</v>
      </c>
      <c r="C356" s="18">
        <v>3685470403.8099999</v>
      </c>
      <c r="D356" s="18">
        <v>8690186099</v>
      </c>
      <c r="E356" s="18">
        <v>4200653657.29</v>
      </c>
      <c r="F356" s="19">
        <f t="shared" si="70"/>
        <v>113.97876517872479</v>
      </c>
      <c r="G356" s="19">
        <f t="shared" si="71"/>
        <v>48.337902197208173</v>
      </c>
      <c r="H356" s="20">
        <f t="shared" si="72"/>
        <v>515183253.48000002</v>
      </c>
      <c r="J356" s="38"/>
    </row>
    <row r="357" spans="1:10" ht="12.75" customHeight="1" x14ac:dyDescent="0.25">
      <c r="A357" s="22" t="s">
        <v>263</v>
      </c>
      <c r="B357" s="17" t="s">
        <v>388</v>
      </c>
      <c r="C357" s="18">
        <v>110050624.5</v>
      </c>
      <c r="D357" s="18">
        <v>301547004</v>
      </c>
      <c r="E357" s="18">
        <v>120774519.7</v>
      </c>
      <c r="F357" s="19">
        <f t="shared" si="70"/>
        <v>109.74451099093945</v>
      </c>
      <c r="G357" s="19">
        <f t="shared" si="71"/>
        <v>40.051639743699788</v>
      </c>
      <c r="H357" s="20">
        <f t="shared" si="72"/>
        <v>10723895.200000003</v>
      </c>
      <c r="J357" s="38"/>
    </row>
    <row r="358" spans="1:10" ht="12.75" customHeight="1" x14ac:dyDescent="0.25">
      <c r="A358" s="24" t="s">
        <v>159</v>
      </c>
      <c r="B358" s="25" t="s">
        <v>3</v>
      </c>
      <c r="C358" s="26">
        <v>109892140.3</v>
      </c>
      <c r="D358" s="26">
        <v>295659473</v>
      </c>
      <c r="E358" s="26">
        <v>120632539.06999999</v>
      </c>
      <c r="F358" s="27">
        <f t="shared" si="70"/>
        <v>109.77358229685876</v>
      </c>
      <c r="G358" s="27">
        <f t="shared" si="71"/>
        <v>40.801175029490764</v>
      </c>
      <c r="H358" s="28">
        <f t="shared" si="72"/>
        <v>10740398.769999996</v>
      </c>
      <c r="J358" s="38"/>
    </row>
    <row r="359" spans="1:10" ht="12.75" customHeight="1" x14ac:dyDescent="0.25">
      <c r="A359" s="24" t="s">
        <v>160</v>
      </c>
      <c r="B359" s="25" t="s">
        <v>312</v>
      </c>
      <c r="C359" s="26">
        <v>158484.20000000001</v>
      </c>
      <c r="D359" s="26">
        <v>5887531</v>
      </c>
      <c r="E359" s="26">
        <v>141980.63</v>
      </c>
      <c r="F359" s="27">
        <f t="shared" si="70"/>
        <v>89.586614943319262</v>
      </c>
      <c r="G359" s="27">
        <f t="shared" si="71"/>
        <v>2.4115478967329431</v>
      </c>
      <c r="H359" s="28">
        <f t="shared" si="72"/>
        <v>-16503.570000000007</v>
      </c>
      <c r="J359" s="38"/>
    </row>
    <row r="360" spans="1:10" ht="12.75" customHeight="1" x14ac:dyDescent="0.25">
      <c r="A360" s="22" t="s">
        <v>264</v>
      </c>
      <c r="B360" s="17" t="s">
        <v>95</v>
      </c>
      <c r="C360" s="18">
        <v>3114512105.5900002</v>
      </c>
      <c r="D360" s="18">
        <v>7229385106</v>
      </c>
      <c r="E360" s="18">
        <v>3518076734.3000002</v>
      </c>
      <c r="F360" s="19">
        <f t="shared" si="70"/>
        <v>112.95755530972804</v>
      </c>
      <c r="G360" s="19">
        <f t="shared" si="71"/>
        <v>48.663567962096607</v>
      </c>
      <c r="H360" s="20">
        <f t="shared" si="72"/>
        <v>403564628.71000004</v>
      </c>
      <c r="J360" s="38"/>
    </row>
    <row r="361" spans="1:10" ht="12.75" customHeight="1" x14ac:dyDescent="0.25">
      <c r="A361" s="24" t="s">
        <v>159</v>
      </c>
      <c r="B361" s="25" t="s">
        <v>3</v>
      </c>
      <c r="C361" s="26">
        <v>3109993384.9299998</v>
      </c>
      <c r="D361" s="26">
        <v>7218440106</v>
      </c>
      <c r="E361" s="26">
        <v>3515977308.7800002</v>
      </c>
      <c r="F361" s="27">
        <f t="shared" si="70"/>
        <v>113.05417322806102</v>
      </c>
      <c r="G361" s="27">
        <f t="shared" si="71"/>
        <v>48.708270168474542</v>
      </c>
      <c r="H361" s="28">
        <f t="shared" si="72"/>
        <v>405983923.85000038</v>
      </c>
      <c r="J361" s="38"/>
    </row>
    <row r="362" spans="1:10" ht="12.75" customHeight="1" x14ac:dyDescent="0.25">
      <c r="A362" s="24" t="s">
        <v>160</v>
      </c>
      <c r="B362" s="25" t="s">
        <v>312</v>
      </c>
      <c r="C362" s="26">
        <v>4518720.66</v>
      </c>
      <c r="D362" s="26">
        <v>10945000</v>
      </c>
      <c r="E362" s="26">
        <v>2099425.52</v>
      </c>
      <c r="F362" s="27">
        <f t="shared" si="70"/>
        <v>46.46061746158037</v>
      </c>
      <c r="G362" s="27">
        <f t="shared" si="71"/>
        <v>19.181594518044768</v>
      </c>
      <c r="H362" s="28">
        <f t="shared" si="72"/>
        <v>-2419295.14</v>
      </c>
      <c r="J362" s="38"/>
    </row>
    <row r="363" spans="1:10" ht="12.75" customHeight="1" x14ac:dyDescent="0.25">
      <c r="A363" s="22" t="s">
        <v>265</v>
      </c>
      <c r="B363" s="17" t="s">
        <v>96</v>
      </c>
      <c r="C363" s="18">
        <v>167769449.50999999</v>
      </c>
      <c r="D363" s="18">
        <v>347347649</v>
      </c>
      <c r="E363" s="18">
        <v>163567181.63</v>
      </c>
      <c r="F363" s="19">
        <f t="shared" si="70"/>
        <v>97.495212690824545</v>
      </c>
      <c r="G363" s="19">
        <f t="shared" si="71"/>
        <v>47.09033790811695</v>
      </c>
      <c r="H363" s="20">
        <f t="shared" si="72"/>
        <v>-4202267.8799999952</v>
      </c>
      <c r="J363" s="38"/>
    </row>
    <row r="364" spans="1:10" ht="12.75" customHeight="1" x14ac:dyDescent="0.25">
      <c r="A364" s="24" t="s">
        <v>159</v>
      </c>
      <c r="B364" s="25" t="s">
        <v>3</v>
      </c>
      <c r="C364" s="26">
        <v>167563179.99000001</v>
      </c>
      <c r="D364" s="26">
        <v>343655872</v>
      </c>
      <c r="E364" s="26">
        <v>162103733.72999999</v>
      </c>
      <c r="F364" s="27">
        <f t="shared" si="70"/>
        <v>96.741858050004879</v>
      </c>
      <c r="G364" s="27">
        <f t="shared" si="71"/>
        <v>47.170366327975913</v>
      </c>
      <c r="H364" s="28">
        <f t="shared" si="72"/>
        <v>-5459446.2600000203</v>
      </c>
      <c r="J364" s="38"/>
    </row>
    <row r="365" spans="1:10" ht="12.75" customHeight="1" x14ac:dyDescent="0.25">
      <c r="A365" s="24" t="s">
        <v>160</v>
      </c>
      <c r="B365" s="25" t="s">
        <v>312</v>
      </c>
      <c r="C365" s="26">
        <v>206269.52</v>
      </c>
      <c r="D365" s="26">
        <v>3691777</v>
      </c>
      <c r="E365" s="26">
        <v>1463447.9</v>
      </c>
      <c r="F365" s="27">
        <f t="shared" si="70"/>
        <v>709.48334974551744</v>
      </c>
      <c r="G365" s="27">
        <f t="shared" si="71"/>
        <v>39.640744822886106</v>
      </c>
      <c r="H365" s="28">
        <f t="shared" si="72"/>
        <v>1257178.3799999999</v>
      </c>
      <c r="J365" s="38"/>
    </row>
    <row r="366" spans="1:10" ht="12.75" customHeight="1" x14ac:dyDescent="0.25">
      <c r="A366" s="22" t="s">
        <v>266</v>
      </c>
      <c r="B366" s="17" t="s">
        <v>389</v>
      </c>
      <c r="C366" s="18">
        <v>9390311.4700000007</v>
      </c>
      <c r="D366" s="18">
        <v>29909832</v>
      </c>
      <c r="E366" s="18">
        <v>18513518.039999999</v>
      </c>
      <c r="F366" s="19">
        <f t="shared" si="70"/>
        <v>197.15552672716615</v>
      </c>
      <c r="G366" s="19">
        <f t="shared" si="71"/>
        <v>61.897766727676704</v>
      </c>
      <c r="H366" s="20">
        <f t="shared" si="72"/>
        <v>9123206.5699999984</v>
      </c>
      <c r="J366" s="38"/>
    </row>
    <row r="367" spans="1:10" ht="12.75" customHeight="1" x14ac:dyDescent="0.25">
      <c r="A367" s="24" t="s">
        <v>159</v>
      </c>
      <c r="B367" s="25" t="s">
        <v>3</v>
      </c>
      <c r="C367" s="26">
        <v>9377871.0600000005</v>
      </c>
      <c r="D367" s="26">
        <v>29390435</v>
      </c>
      <c r="E367" s="26">
        <v>18479915.289999999</v>
      </c>
      <c r="F367" s="27">
        <f t="shared" si="70"/>
        <v>197.05874789453543</v>
      </c>
      <c r="G367" s="27">
        <f t="shared" si="71"/>
        <v>62.877311240885007</v>
      </c>
      <c r="H367" s="28">
        <f t="shared" si="72"/>
        <v>9102044.2299999986</v>
      </c>
      <c r="J367" s="38"/>
    </row>
    <row r="368" spans="1:10" ht="12.75" customHeight="1" x14ac:dyDescent="0.25">
      <c r="A368" s="24" t="s">
        <v>160</v>
      </c>
      <c r="B368" s="25" t="s">
        <v>312</v>
      </c>
      <c r="C368" s="26">
        <v>12440.41</v>
      </c>
      <c r="D368" s="26">
        <v>519397</v>
      </c>
      <c r="E368" s="26">
        <v>33602.75</v>
      </c>
      <c r="F368" s="27">
        <f t="shared" si="70"/>
        <v>270.10966680358604</v>
      </c>
      <c r="G368" s="27">
        <f t="shared" si="71"/>
        <v>6.4695695200395846</v>
      </c>
      <c r="H368" s="28">
        <f t="shared" si="72"/>
        <v>21162.34</v>
      </c>
      <c r="J368" s="38"/>
    </row>
    <row r="369" spans="1:10" ht="12.75" customHeight="1" x14ac:dyDescent="0.25">
      <c r="A369" s="22" t="s">
        <v>267</v>
      </c>
      <c r="B369" s="17" t="s">
        <v>97</v>
      </c>
      <c r="C369" s="18">
        <v>4197914.32</v>
      </c>
      <c r="D369" s="18">
        <v>11747030</v>
      </c>
      <c r="E369" s="18">
        <v>4115013.56</v>
      </c>
      <c r="F369" s="19">
        <f t="shared" si="70"/>
        <v>98.025191709963238</v>
      </c>
      <c r="G369" s="19">
        <f t="shared" si="71"/>
        <v>35.030246453784493</v>
      </c>
      <c r="H369" s="20">
        <f t="shared" si="72"/>
        <v>-82900.760000000242</v>
      </c>
      <c r="J369" s="38"/>
    </row>
    <row r="370" spans="1:10" ht="12.75" customHeight="1" x14ac:dyDescent="0.25">
      <c r="A370" s="24" t="s">
        <v>159</v>
      </c>
      <c r="B370" s="25" t="s">
        <v>3</v>
      </c>
      <c r="C370" s="26">
        <v>4113006.88</v>
      </c>
      <c r="D370" s="26">
        <v>9833964</v>
      </c>
      <c r="E370" s="26">
        <v>3894384.23</v>
      </c>
      <c r="F370" s="27">
        <f t="shared" si="70"/>
        <v>94.684602861641693</v>
      </c>
      <c r="G370" s="27">
        <f t="shared" si="71"/>
        <v>39.601367566527593</v>
      </c>
      <c r="H370" s="28">
        <f t="shared" si="72"/>
        <v>-218622.64999999991</v>
      </c>
      <c r="J370" s="38"/>
    </row>
    <row r="371" spans="1:10" ht="12.75" customHeight="1" x14ac:dyDescent="0.25">
      <c r="A371" s="24" t="s">
        <v>160</v>
      </c>
      <c r="B371" s="25" t="s">
        <v>312</v>
      </c>
      <c r="C371" s="26">
        <v>84907.44</v>
      </c>
      <c r="D371" s="26">
        <v>1913066</v>
      </c>
      <c r="E371" s="26">
        <v>220629.33</v>
      </c>
      <c r="F371" s="27">
        <f t="shared" si="70"/>
        <v>259.8468756094872</v>
      </c>
      <c r="G371" s="27">
        <f t="shared" si="71"/>
        <v>11.532761023404314</v>
      </c>
      <c r="H371" s="28">
        <f t="shared" si="72"/>
        <v>135721.88999999998</v>
      </c>
      <c r="J371" s="38"/>
    </row>
    <row r="372" spans="1:10" ht="12.75" customHeight="1" x14ac:dyDescent="0.25">
      <c r="A372" s="22" t="s">
        <v>268</v>
      </c>
      <c r="B372" s="17" t="s">
        <v>390</v>
      </c>
      <c r="C372" s="18">
        <v>2457893.7000000002</v>
      </c>
      <c r="D372" s="18">
        <v>8449978</v>
      </c>
      <c r="E372" s="18">
        <v>1463770.99</v>
      </c>
      <c r="F372" s="19">
        <f t="shared" si="70"/>
        <v>59.55387696384102</v>
      </c>
      <c r="G372" s="19">
        <f t="shared" si="71"/>
        <v>17.322778710193091</v>
      </c>
      <c r="H372" s="20">
        <f t="shared" si="72"/>
        <v>-994122.7100000002</v>
      </c>
      <c r="J372" s="38"/>
    </row>
    <row r="373" spans="1:10" ht="12.75" customHeight="1" x14ac:dyDescent="0.25">
      <c r="A373" s="24" t="s">
        <v>159</v>
      </c>
      <c r="B373" s="25" t="s">
        <v>3</v>
      </c>
      <c r="C373" s="26">
        <v>2451077.02</v>
      </c>
      <c r="D373" s="26">
        <v>8388635</v>
      </c>
      <c r="E373" s="26">
        <v>1446616.1</v>
      </c>
      <c r="F373" s="27">
        <f t="shared" si="70"/>
        <v>59.019610081449017</v>
      </c>
      <c r="G373" s="27">
        <f t="shared" si="71"/>
        <v>17.244952247892538</v>
      </c>
      <c r="H373" s="28">
        <f t="shared" si="72"/>
        <v>-1004460.9199999999</v>
      </c>
      <c r="J373" s="38"/>
    </row>
    <row r="374" spans="1:10" ht="12.75" customHeight="1" x14ac:dyDescent="0.25">
      <c r="A374" s="24" t="s">
        <v>160</v>
      </c>
      <c r="B374" s="25" t="s">
        <v>312</v>
      </c>
      <c r="C374" s="26">
        <v>6816.68</v>
      </c>
      <c r="D374" s="26">
        <v>61343</v>
      </c>
      <c r="E374" s="26">
        <v>17154.89</v>
      </c>
      <c r="F374" s="27">
        <f t="shared" si="70"/>
        <v>251.66048574966112</v>
      </c>
      <c r="G374" s="27">
        <f t="shared" si="71"/>
        <v>27.965521738421661</v>
      </c>
      <c r="H374" s="28">
        <f t="shared" si="72"/>
        <v>10338.209999999999</v>
      </c>
      <c r="J374" s="38"/>
    </row>
    <row r="375" spans="1:10" ht="12.75" customHeight="1" x14ac:dyDescent="0.25">
      <c r="A375" s="22" t="s">
        <v>347</v>
      </c>
      <c r="B375" s="17" t="s">
        <v>115</v>
      </c>
      <c r="C375" s="18">
        <v>70179941.269999996</v>
      </c>
      <c r="D375" s="18">
        <v>194180349</v>
      </c>
      <c r="E375" s="18">
        <v>76627037.859999999</v>
      </c>
      <c r="F375" s="27">
        <f t="shared" ref="F375:F377" si="76">IF(C375=0,"x",E375/C375*100)</f>
        <v>109.18652320496591</v>
      </c>
      <c r="G375" s="27">
        <f t="shared" ref="G375:G377" si="77">IF(D375=0,"x",E375/D375*100)</f>
        <v>39.461788102976378</v>
      </c>
      <c r="H375" s="28">
        <f t="shared" ref="H375:H377" si="78">+E375-C375</f>
        <v>6447096.5900000036</v>
      </c>
      <c r="J375" s="38"/>
    </row>
    <row r="376" spans="1:10" ht="12.75" customHeight="1" x14ac:dyDescent="0.25">
      <c r="A376" s="24" t="s">
        <v>159</v>
      </c>
      <c r="B376" s="25" t="s">
        <v>3</v>
      </c>
      <c r="C376" s="26">
        <v>64174534</v>
      </c>
      <c r="D376" s="26">
        <v>161305682</v>
      </c>
      <c r="E376" s="26">
        <v>68792940.420000002</v>
      </c>
      <c r="F376" s="27">
        <f t="shared" si="76"/>
        <v>107.19663413527864</v>
      </c>
      <c r="G376" s="27">
        <f t="shared" si="77"/>
        <v>42.647561801325764</v>
      </c>
      <c r="H376" s="28">
        <f t="shared" si="78"/>
        <v>4618406.4200000018</v>
      </c>
      <c r="J376" s="38"/>
    </row>
    <row r="377" spans="1:10" ht="12.75" customHeight="1" x14ac:dyDescent="0.25">
      <c r="A377" s="24" t="s">
        <v>160</v>
      </c>
      <c r="B377" s="25" t="s">
        <v>312</v>
      </c>
      <c r="C377" s="26">
        <v>6005407.2699999996</v>
      </c>
      <c r="D377" s="26">
        <v>32874667</v>
      </c>
      <c r="E377" s="26">
        <v>7834097.4400000004</v>
      </c>
      <c r="F377" s="27">
        <f t="shared" si="76"/>
        <v>130.45072694961453</v>
      </c>
      <c r="G377" s="27">
        <f t="shared" si="77"/>
        <v>23.830195572779491</v>
      </c>
      <c r="H377" s="28">
        <f t="shared" si="78"/>
        <v>1828690.1700000009</v>
      </c>
      <c r="J377" s="38"/>
    </row>
    <row r="378" spans="1:10" ht="12.75" customHeight="1" x14ac:dyDescent="0.25">
      <c r="A378" s="22" t="s">
        <v>437</v>
      </c>
      <c r="B378" s="17" t="s">
        <v>438</v>
      </c>
      <c r="C378" s="18">
        <v>205928394.34999999</v>
      </c>
      <c r="D378" s="18">
        <v>556788536</v>
      </c>
      <c r="E378" s="18">
        <v>294553319.37</v>
      </c>
      <c r="F378" s="27">
        <f t="shared" ref="F378:F388" si="79">IF(C378=0,"x",E378/C378*100)</f>
        <v>143.03676785308747</v>
      </c>
      <c r="G378" s="27">
        <f t="shared" ref="G378:G388" si="80">IF(D378=0,"x",E378/D378*100)</f>
        <v>52.90218823219449</v>
      </c>
      <c r="H378" s="28">
        <f t="shared" ref="H378:H388" si="81">+E378-C378</f>
        <v>88624925.020000011</v>
      </c>
      <c r="J378" s="38"/>
    </row>
    <row r="379" spans="1:10" ht="12.75" customHeight="1" x14ac:dyDescent="0.25">
      <c r="A379" s="24" t="s">
        <v>159</v>
      </c>
      <c r="B379" s="25" t="s">
        <v>3</v>
      </c>
      <c r="C379" s="26">
        <v>205928394.34999999</v>
      </c>
      <c r="D379" s="26">
        <v>541936948</v>
      </c>
      <c r="E379" s="26">
        <v>292063746.42000002</v>
      </c>
      <c r="F379" s="27">
        <f t="shared" si="79"/>
        <v>141.82781706324707</v>
      </c>
      <c r="G379" s="27">
        <f t="shared" si="80"/>
        <v>53.892569513455655</v>
      </c>
      <c r="H379" s="28">
        <f t="shared" si="81"/>
        <v>86135352.070000023</v>
      </c>
      <c r="J379" s="38"/>
    </row>
    <row r="380" spans="1:10" ht="12.75" customHeight="1" x14ac:dyDescent="0.25">
      <c r="A380" s="24" t="s">
        <v>160</v>
      </c>
      <c r="B380" s="25" t="s">
        <v>312</v>
      </c>
      <c r="C380" s="26"/>
      <c r="D380" s="26">
        <v>14851588</v>
      </c>
      <c r="E380" s="26">
        <v>2489572.9500000002</v>
      </c>
      <c r="F380" s="27" t="str">
        <f t="shared" si="79"/>
        <v>x</v>
      </c>
      <c r="G380" s="27">
        <f t="shared" si="80"/>
        <v>16.763008440578879</v>
      </c>
      <c r="H380" s="28">
        <f t="shared" si="81"/>
        <v>2489572.9500000002</v>
      </c>
      <c r="J380" s="38"/>
    </row>
    <row r="381" spans="1:10" ht="12.75" customHeight="1" x14ac:dyDescent="0.25">
      <c r="A381" s="22" t="s">
        <v>439</v>
      </c>
      <c r="B381" s="17" t="s">
        <v>440</v>
      </c>
      <c r="C381" s="18"/>
      <c r="D381" s="18">
        <v>6644018</v>
      </c>
      <c r="E381" s="18">
        <v>1750642.82</v>
      </c>
      <c r="F381" s="27" t="str">
        <f t="shared" ref="F381:F383" si="82">IF(C381=0,"x",E381/C381*100)</f>
        <v>x</v>
      </c>
      <c r="G381" s="27">
        <f t="shared" ref="G381:G383" si="83">IF(D381=0,"x",E381/D381*100)</f>
        <v>26.349158295477228</v>
      </c>
      <c r="H381" s="28">
        <f t="shared" ref="H381:H383" si="84">+E381-C381</f>
        <v>1750642.82</v>
      </c>
      <c r="J381" s="38"/>
    </row>
    <row r="382" spans="1:10" ht="12.75" customHeight="1" x14ac:dyDescent="0.25">
      <c r="A382" s="24" t="s">
        <v>159</v>
      </c>
      <c r="B382" s="25" t="s">
        <v>3</v>
      </c>
      <c r="C382" s="26"/>
      <c r="D382" s="26">
        <v>5216725</v>
      </c>
      <c r="E382" s="26">
        <v>1620090.49</v>
      </c>
      <c r="F382" s="27" t="str">
        <f t="shared" si="82"/>
        <v>x</v>
      </c>
      <c r="G382" s="27">
        <f t="shared" si="83"/>
        <v>31.055700463413348</v>
      </c>
      <c r="H382" s="28">
        <f t="shared" si="84"/>
        <v>1620090.49</v>
      </c>
      <c r="J382" s="38"/>
    </row>
    <row r="383" spans="1:10" ht="12.75" customHeight="1" x14ac:dyDescent="0.25">
      <c r="A383" s="24" t="s">
        <v>160</v>
      </c>
      <c r="B383" s="25" t="s">
        <v>312</v>
      </c>
      <c r="C383" s="26"/>
      <c r="D383" s="26">
        <v>1427293</v>
      </c>
      <c r="E383" s="26">
        <v>130552.33</v>
      </c>
      <c r="F383" s="27" t="str">
        <f t="shared" si="82"/>
        <v>x</v>
      </c>
      <c r="G383" s="27">
        <f t="shared" si="83"/>
        <v>9.1468486148254069</v>
      </c>
      <c r="H383" s="28">
        <f t="shared" si="84"/>
        <v>130552.33</v>
      </c>
      <c r="J383" s="38"/>
    </row>
    <row r="384" spans="1:10" ht="12.75" customHeight="1" x14ac:dyDescent="0.25">
      <c r="A384" s="22" t="s">
        <v>441</v>
      </c>
      <c r="B384" s="17" t="s">
        <v>442</v>
      </c>
      <c r="C384" s="18"/>
      <c r="D384" s="18">
        <v>706473</v>
      </c>
      <c r="E384" s="18"/>
      <c r="F384" s="27" t="str">
        <f t="shared" ref="F384:F387" si="85">IF(C384=0,"x",E384/C384*100)</f>
        <v>x</v>
      </c>
      <c r="G384" s="27">
        <f t="shared" ref="G384:G387" si="86">IF(D384=0,"x",E384/D384*100)</f>
        <v>0</v>
      </c>
      <c r="H384" s="28">
        <f t="shared" ref="H384:H387" si="87">+E384-C384</f>
        <v>0</v>
      </c>
      <c r="J384" s="38"/>
    </row>
    <row r="385" spans="1:10" ht="12.75" customHeight="1" x14ac:dyDescent="0.25">
      <c r="A385" s="24" t="s">
        <v>159</v>
      </c>
      <c r="B385" s="25" t="s">
        <v>3</v>
      </c>
      <c r="C385" s="26"/>
      <c r="D385" s="26">
        <v>682037</v>
      </c>
      <c r="E385" s="26"/>
      <c r="F385" s="27" t="str">
        <f t="shared" si="85"/>
        <v>x</v>
      </c>
      <c r="G385" s="27">
        <f t="shared" si="86"/>
        <v>0</v>
      </c>
      <c r="H385" s="28">
        <f t="shared" si="87"/>
        <v>0</v>
      </c>
      <c r="J385" s="38"/>
    </row>
    <row r="386" spans="1:10" ht="12.75" customHeight="1" x14ac:dyDescent="0.25">
      <c r="A386" s="24" t="s">
        <v>160</v>
      </c>
      <c r="B386" s="25" t="s">
        <v>312</v>
      </c>
      <c r="C386" s="26"/>
      <c r="D386" s="26">
        <v>24436</v>
      </c>
      <c r="E386" s="26"/>
      <c r="F386" s="27" t="str">
        <f t="shared" si="85"/>
        <v>x</v>
      </c>
      <c r="G386" s="27">
        <f t="shared" si="86"/>
        <v>0</v>
      </c>
      <c r="H386" s="28">
        <f t="shared" si="87"/>
        <v>0</v>
      </c>
      <c r="J386" s="38"/>
    </row>
    <row r="387" spans="1:10" ht="12.75" customHeight="1" x14ac:dyDescent="0.25">
      <c r="A387" s="22" t="s">
        <v>316</v>
      </c>
      <c r="B387" s="17" t="s">
        <v>317</v>
      </c>
      <c r="C387" s="18">
        <v>333318.96999999997</v>
      </c>
      <c r="D387" s="18">
        <v>1262046</v>
      </c>
      <c r="E387" s="26">
        <v>427713.35</v>
      </c>
      <c r="F387" s="27">
        <f t="shared" si="85"/>
        <v>128.31953428873251</v>
      </c>
      <c r="G387" s="27">
        <f t="shared" si="86"/>
        <v>33.890472296572391</v>
      </c>
      <c r="H387" s="28">
        <f t="shared" si="87"/>
        <v>94394.38</v>
      </c>
      <c r="J387" s="38"/>
    </row>
    <row r="388" spans="1:10" ht="12.75" customHeight="1" x14ac:dyDescent="0.25">
      <c r="A388" s="24" t="s">
        <v>159</v>
      </c>
      <c r="B388" s="25" t="s">
        <v>3</v>
      </c>
      <c r="C388" s="26">
        <v>325609.18</v>
      </c>
      <c r="D388" s="26">
        <v>1164236</v>
      </c>
      <c r="E388" s="26">
        <v>348193.65</v>
      </c>
      <c r="F388" s="27">
        <f t="shared" si="79"/>
        <v>106.93606672883118</v>
      </c>
      <c r="G388" s="27">
        <f t="shared" si="80"/>
        <v>29.907480098536727</v>
      </c>
      <c r="H388" s="28">
        <f t="shared" si="81"/>
        <v>22584.47000000003</v>
      </c>
      <c r="J388" s="38"/>
    </row>
    <row r="389" spans="1:10" ht="12.75" customHeight="1" x14ac:dyDescent="0.25">
      <c r="A389" s="24" t="s">
        <v>160</v>
      </c>
      <c r="B389" s="25" t="s">
        <v>312</v>
      </c>
      <c r="C389" s="26">
        <v>7709.79</v>
      </c>
      <c r="D389" s="26">
        <v>97810</v>
      </c>
      <c r="E389" s="26">
        <v>79519.7</v>
      </c>
      <c r="F389" s="27">
        <f t="shared" si="70"/>
        <v>1031.4120099250433</v>
      </c>
      <c r="G389" s="27">
        <f t="shared" si="71"/>
        <v>81.300173806359268</v>
      </c>
      <c r="H389" s="28">
        <f t="shared" si="72"/>
        <v>71809.91</v>
      </c>
      <c r="J389" s="38"/>
    </row>
    <row r="390" spans="1:10" ht="12.75" customHeight="1" x14ac:dyDescent="0.25">
      <c r="A390" s="22" t="s">
        <v>318</v>
      </c>
      <c r="B390" s="17" t="s">
        <v>319</v>
      </c>
      <c r="C390" s="18">
        <v>355667.37</v>
      </c>
      <c r="D390" s="18">
        <v>1089787</v>
      </c>
      <c r="E390" s="18">
        <v>421623.37</v>
      </c>
      <c r="F390" s="19">
        <f t="shared" si="70"/>
        <v>118.54429322543703</v>
      </c>
      <c r="G390" s="19">
        <f t="shared" si="71"/>
        <v>38.688603369282255</v>
      </c>
      <c r="H390" s="20">
        <f t="shared" si="72"/>
        <v>65956</v>
      </c>
      <c r="J390" s="38"/>
    </row>
    <row r="391" spans="1:10" ht="12.75" customHeight="1" x14ac:dyDescent="0.25">
      <c r="A391" s="24" t="s">
        <v>159</v>
      </c>
      <c r="B391" s="25" t="s">
        <v>3</v>
      </c>
      <c r="C391" s="26">
        <v>354102.57</v>
      </c>
      <c r="D391" s="26">
        <v>1077842</v>
      </c>
      <c r="E391" s="26">
        <v>414982.98</v>
      </c>
      <c r="F391" s="27">
        <f t="shared" si="70"/>
        <v>117.19287436970592</v>
      </c>
      <c r="G391" s="27">
        <f t="shared" si="71"/>
        <v>38.501281263858708</v>
      </c>
      <c r="H391" s="28">
        <f t="shared" si="72"/>
        <v>60880.409999999974</v>
      </c>
      <c r="J391" s="38"/>
    </row>
    <row r="392" spans="1:10" ht="12.75" customHeight="1" x14ac:dyDescent="0.25">
      <c r="A392" s="24" t="s">
        <v>160</v>
      </c>
      <c r="B392" s="25" t="s">
        <v>312</v>
      </c>
      <c r="C392" s="26">
        <v>1564.8</v>
      </c>
      <c r="D392" s="26">
        <v>11945</v>
      </c>
      <c r="E392" s="26">
        <v>6640.39</v>
      </c>
      <c r="F392" s="27">
        <f t="shared" si="70"/>
        <v>424.36030163599179</v>
      </c>
      <c r="G392" s="27">
        <f t="shared" si="71"/>
        <v>55.591377145249069</v>
      </c>
      <c r="H392" s="28">
        <f t="shared" si="72"/>
        <v>5075.59</v>
      </c>
      <c r="J392" s="38"/>
    </row>
    <row r="393" spans="1:10" ht="12.75" customHeight="1" x14ac:dyDescent="0.25">
      <c r="A393" s="22" t="s">
        <v>320</v>
      </c>
      <c r="B393" s="17" t="s">
        <v>321</v>
      </c>
      <c r="C393" s="18">
        <v>171909.77</v>
      </c>
      <c r="D393" s="18">
        <v>526246</v>
      </c>
      <c r="E393" s="18">
        <v>232992.03</v>
      </c>
      <c r="F393" s="19">
        <f t="shared" si="70"/>
        <v>135.5315814802149</v>
      </c>
      <c r="G393" s="19">
        <f t="shared" si="71"/>
        <v>44.274356479669201</v>
      </c>
      <c r="H393" s="20">
        <f t="shared" si="72"/>
        <v>61082.260000000009</v>
      </c>
      <c r="J393" s="38"/>
    </row>
    <row r="394" spans="1:10" ht="12.75" customHeight="1" x14ac:dyDescent="0.25">
      <c r="A394" s="24" t="s">
        <v>159</v>
      </c>
      <c r="B394" s="25" t="s">
        <v>3</v>
      </c>
      <c r="C394" s="26">
        <v>165541.1</v>
      </c>
      <c r="D394" s="26">
        <v>493065</v>
      </c>
      <c r="E394" s="26">
        <v>225570.15</v>
      </c>
      <c r="F394" s="27">
        <f t="shared" si="70"/>
        <v>136.26232397875813</v>
      </c>
      <c r="G394" s="27">
        <f t="shared" si="71"/>
        <v>45.748562562745278</v>
      </c>
      <c r="H394" s="28">
        <f t="shared" si="72"/>
        <v>60029.049999999988</v>
      </c>
      <c r="J394" s="38"/>
    </row>
    <row r="395" spans="1:10" ht="12.75" customHeight="1" x14ac:dyDescent="0.25">
      <c r="A395" s="24" t="s">
        <v>160</v>
      </c>
      <c r="B395" s="25" t="s">
        <v>312</v>
      </c>
      <c r="C395" s="26">
        <v>6368.67</v>
      </c>
      <c r="D395" s="26">
        <v>33181</v>
      </c>
      <c r="E395" s="26">
        <v>7421.88</v>
      </c>
      <c r="F395" s="27">
        <f t="shared" si="70"/>
        <v>116.53736180395593</v>
      </c>
      <c r="G395" s="27">
        <f t="shared" si="71"/>
        <v>22.367861125342817</v>
      </c>
      <c r="H395" s="28">
        <f t="shared" si="72"/>
        <v>1053.21</v>
      </c>
      <c r="J395" s="38"/>
    </row>
    <row r="396" spans="1:10" ht="12.75" customHeight="1" x14ac:dyDescent="0.25">
      <c r="A396" s="22" t="s">
        <v>322</v>
      </c>
      <c r="B396" s="17" t="s">
        <v>323</v>
      </c>
      <c r="C396" s="18">
        <v>122872.99</v>
      </c>
      <c r="D396" s="18">
        <v>602045</v>
      </c>
      <c r="E396" s="18">
        <v>129590.27</v>
      </c>
      <c r="F396" s="19">
        <f t="shared" si="70"/>
        <v>105.46684832850572</v>
      </c>
      <c r="G396" s="19">
        <f t="shared" si="71"/>
        <v>21.525013910920283</v>
      </c>
      <c r="H396" s="20">
        <f t="shared" si="72"/>
        <v>6717.2799999999988</v>
      </c>
      <c r="J396" s="38"/>
    </row>
    <row r="397" spans="1:10" ht="12.75" customHeight="1" x14ac:dyDescent="0.25">
      <c r="A397" s="24" t="s">
        <v>159</v>
      </c>
      <c r="B397" s="25" t="s">
        <v>3</v>
      </c>
      <c r="C397" s="26">
        <v>122809.95</v>
      </c>
      <c r="D397" s="26">
        <v>538336</v>
      </c>
      <c r="E397" s="26">
        <v>127098.55</v>
      </c>
      <c r="F397" s="27">
        <f t="shared" si="70"/>
        <v>103.49206232882597</v>
      </c>
      <c r="G397" s="27">
        <f t="shared" si="71"/>
        <v>23.609520819711111</v>
      </c>
      <c r="H397" s="28">
        <f t="shared" si="72"/>
        <v>4288.6000000000058</v>
      </c>
      <c r="J397" s="38"/>
    </row>
    <row r="398" spans="1:10" ht="12.75" customHeight="1" x14ac:dyDescent="0.25">
      <c r="A398" s="24" t="s">
        <v>160</v>
      </c>
      <c r="B398" s="25" t="s">
        <v>312</v>
      </c>
      <c r="C398" s="26">
        <v>63.04</v>
      </c>
      <c r="D398" s="26">
        <v>63709</v>
      </c>
      <c r="E398" s="26">
        <v>2491.7199999999998</v>
      </c>
      <c r="F398" s="27">
        <f t="shared" si="70"/>
        <v>3952.6015228426395</v>
      </c>
      <c r="G398" s="27">
        <f t="shared" si="71"/>
        <v>3.9110957635498904</v>
      </c>
      <c r="H398" s="28">
        <f t="shared" si="72"/>
        <v>2428.6799999999998</v>
      </c>
      <c r="J398" s="38"/>
    </row>
    <row r="399" spans="1:10" ht="12.75" customHeight="1" x14ac:dyDescent="0.25">
      <c r="A399" s="16" t="s">
        <v>269</v>
      </c>
      <c r="B399" s="17" t="s">
        <v>348</v>
      </c>
      <c r="C399" s="18">
        <v>32331823.539999999</v>
      </c>
      <c r="D399" s="18">
        <v>171402203</v>
      </c>
      <c r="E399" s="18">
        <v>47330755.090000004</v>
      </c>
      <c r="F399" s="19">
        <f t="shared" si="70"/>
        <v>146.3906142857787</v>
      </c>
      <c r="G399" s="19">
        <f t="shared" si="71"/>
        <v>27.613854583887704</v>
      </c>
      <c r="H399" s="20">
        <f t="shared" si="72"/>
        <v>14998931.550000004</v>
      </c>
      <c r="J399" s="38"/>
    </row>
    <row r="400" spans="1:10" ht="12.75" customHeight="1" x14ac:dyDescent="0.25">
      <c r="A400" s="22" t="s">
        <v>270</v>
      </c>
      <c r="B400" s="17" t="s">
        <v>391</v>
      </c>
      <c r="C400" s="18">
        <v>32331823.539999999</v>
      </c>
      <c r="D400" s="18">
        <v>171402203</v>
      </c>
      <c r="E400" s="18">
        <v>47330755.090000004</v>
      </c>
      <c r="F400" s="19">
        <f t="shared" si="70"/>
        <v>146.3906142857787</v>
      </c>
      <c r="G400" s="19">
        <f t="shared" si="71"/>
        <v>27.613854583887704</v>
      </c>
      <c r="H400" s="20">
        <f t="shared" si="72"/>
        <v>14998931.550000004</v>
      </c>
      <c r="J400" s="38"/>
    </row>
    <row r="401" spans="1:10" ht="12.75" customHeight="1" x14ac:dyDescent="0.25">
      <c r="A401" s="24" t="s">
        <v>159</v>
      </c>
      <c r="B401" s="25" t="s">
        <v>3</v>
      </c>
      <c r="C401" s="26">
        <v>32246916.25</v>
      </c>
      <c r="D401" s="26">
        <v>170055510</v>
      </c>
      <c r="E401" s="26">
        <v>47220095.07</v>
      </c>
      <c r="F401" s="27">
        <f t="shared" si="70"/>
        <v>146.43290137859307</v>
      </c>
      <c r="G401" s="27">
        <f t="shared" si="71"/>
        <v>27.767459619508948</v>
      </c>
      <c r="H401" s="28">
        <f t="shared" si="72"/>
        <v>14973178.82</v>
      </c>
      <c r="J401" s="38"/>
    </row>
    <row r="402" spans="1:10" ht="12.75" customHeight="1" x14ac:dyDescent="0.25">
      <c r="A402" s="24" t="s">
        <v>160</v>
      </c>
      <c r="B402" s="25" t="s">
        <v>312</v>
      </c>
      <c r="C402" s="26">
        <v>84907.29</v>
      </c>
      <c r="D402" s="26">
        <v>1346693</v>
      </c>
      <c r="E402" s="26">
        <v>110660.02</v>
      </c>
      <c r="F402" s="27">
        <f t="shared" si="70"/>
        <v>130.33041096942327</v>
      </c>
      <c r="G402" s="27">
        <f t="shared" si="71"/>
        <v>8.21716753558532</v>
      </c>
      <c r="H402" s="28">
        <f t="shared" si="72"/>
        <v>25752.73000000001</v>
      </c>
      <c r="J402" s="38"/>
    </row>
    <row r="403" spans="1:10" ht="12.75" customHeight="1" x14ac:dyDescent="0.25">
      <c r="A403" s="16" t="s">
        <v>271</v>
      </c>
      <c r="B403" s="17" t="s">
        <v>99</v>
      </c>
      <c r="C403" s="18">
        <v>1269258806.4000001</v>
      </c>
      <c r="D403" s="18">
        <v>2834061418</v>
      </c>
      <c r="E403" s="18">
        <v>1340840577.3699999</v>
      </c>
      <c r="F403" s="19">
        <f t="shared" si="70"/>
        <v>105.63965131532372</v>
      </c>
      <c r="G403" s="19">
        <f t="shared" si="71"/>
        <v>47.311627364668489</v>
      </c>
      <c r="H403" s="20">
        <f t="shared" si="72"/>
        <v>71581770.96999979</v>
      </c>
      <c r="J403" s="38"/>
    </row>
    <row r="404" spans="1:10" ht="12.75" customHeight="1" x14ac:dyDescent="0.25">
      <c r="A404" s="22" t="s">
        <v>272</v>
      </c>
      <c r="B404" s="17" t="s">
        <v>100</v>
      </c>
      <c r="C404" s="18">
        <v>445279439.38</v>
      </c>
      <c r="D404" s="18">
        <v>1013920892</v>
      </c>
      <c r="E404" s="18">
        <v>424164482.45999998</v>
      </c>
      <c r="F404" s="19">
        <f t="shared" si="70"/>
        <v>95.2580435895715</v>
      </c>
      <c r="G404" s="19">
        <f t="shared" si="71"/>
        <v>41.83408052903598</v>
      </c>
      <c r="H404" s="20">
        <f t="shared" si="72"/>
        <v>-21114956.920000017</v>
      </c>
      <c r="J404" s="38"/>
    </row>
    <row r="405" spans="1:10" ht="12.75" customHeight="1" x14ac:dyDescent="0.25">
      <c r="A405" s="24" t="s">
        <v>159</v>
      </c>
      <c r="B405" s="25" t="s">
        <v>3</v>
      </c>
      <c r="C405" s="26">
        <v>444912485.38999999</v>
      </c>
      <c r="D405" s="26">
        <v>988117120</v>
      </c>
      <c r="E405" s="26">
        <v>422234063.25999999</v>
      </c>
      <c r="F405" s="27">
        <f t="shared" si="70"/>
        <v>94.902722923111355</v>
      </c>
      <c r="G405" s="27">
        <f t="shared" si="71"/>
        <v>42.731175759812764</v>
      </c>
      <c r="H405" s="28">
        <f t="shared" si="72"/>
        <v>-22678422.129999995</v>
      </c>
      <c r="J405" s="38"/>
    </row>
    <row r="406" spans="1:10" ht="12.75" customHeight="1" x14ac:dyDescent="0.25">
      <c r="A406" s="24" t="s">
        <v>160</v>
      </c>
      <c r="B406" s="25" t="s">
        <v>312</v>
      </c>
      <c r="C406" s="26">
        <v>366953.99</v>
      </c>
      <c r="D406" s="26">
        <v>25803772</v>
      </c>
      <c r="E406" s="26">
        <v>1930419.2</v>
      </c>
      <c r="F406" s="27">
        <f t="shared" si="70"/>
        <v>526.06573374498532</v>
      </c>
      <c r="G406" s="27">
        <f t="shared" si="71"/>
        <v>7.4811512053354052</v>
      </c>
      <c r="H406" s="28">
        <f t="shared" si="72"/>
        <v>1563465.21</v>
      </c>
      <c r="J406" s="38"/>
    </row>
    <row r="407" spans="1:10" ht="12.75" customHeight="1" x14ac:dyDescent="0.25">
      <c r="A407" s="21">
        <v>23616</v>
      </c>
      <c r="B407" s="17" t="s">
        <v>101</v>
      </c>
      <c r="C407" s="18">
        <v>3127240.51</v>
      </c>
      <c r="D407" s="18">
        <v>7902257</v>
      </c>
      <c r="E407" s="18">
        <v>3296432.93</v>
      </c>
      <c r="F407" s="19">
        <f t="shared" si="70"/>
        <v>105.41027846943567</v>
      </c>
      <c r="G407" s="19">
        <f t="shared" si="71"/>
        <v>41.715081273615887</v>
      </c>
      <c r="H407" s="20">
        <f t="shared" si="72"/>
        <v>169192.42000000039</v>
      </c>
      <c r="J407" s="38"/>
    </row>
    <row r="408" spans="1:10" ht="12.75" customHeight="1" x14ac:dyDescent="0.25">
      <c r="A408" s="23">
        <v>3</v>
      </c>
      <c r="B408" s="25" t="s">
        <v>3</v>
      </c>
      <c r="C408" s="26">
        <v>3057515.21</v>
      </c>
      <c r="D408" s="26">
        <v>6182181</v>
      </c>
      <c r="E408" s="26">
        <v>3038265.32</v>
      </c>
      <c r="F408" s="27">
        <f t="shared" si="70"/>
        <v>99.370407383844224</v>
      </c>
      <c r="G408" s="27">
        <f t="shared" si="71"/>
        <v>49.145525179544244</v>
      </c>
      <c r="H408" s="28">
        <f t="shared" si="72"/>
        <v>-19249.89000000013</v>
      </c>
      <c r="J408" s="38"/>
    </row>
    <row r="409" spans="1:10" ht="12.75" customHeight="1" x14ac:dyDescent="0.25">
      <c r="A409" s="23">
        <v>4</v>
      </c>
      <c r="B409" s="25" t="s">
        <v>312</v>
      </c>
      <c r="C409" s="26">
        <v>69725.3</v>
      </c>
      <c r="D409" s="26">
        <v>1720076</v>
      </c>
      <c r="E409" s="26">
        <v>258167.61</v>
      </c>
      <c r="F409" s="27">
        <f t="shared" si="70"/>
        <v>370.26389273334064</v>
      </c>
      <c r="G409" s="27">
        <f t="shared" si="71"/>
        <v>15.009081575465268</v>
      </c>
      <c r="H409" s="28">
        <f t="shared" si="72"/>
        <v>188442.31</v>
      </c>
      <c r="J409" s="38"/>
    </row>
    <row r="410" spans="1:10" ht="12.75" customHeight="1" x14ac:dyDescent="0.25">
      <c r="A410" s="22" t="s">
        <v>273</v>
      </c>
      <c r="B410" s="17" t="s">
        <v>102</v>
      </c>
      <c r="C410" s="18">
        <v>84030784.599999994</v>
      </c>
      <c r="D410" s="18">
        <v>55545053</v>
      </c>
      <c r="E410" s="18">
        <v>45911691.649999999</v>
      </c>
      <c r="F410" s="19">
        <f t="shared" si="70"/>
        <v>54.636752314698725</v>
      </c>
      <c r="G410" s="19">
        <f t="shared" si="71"/>
        <v>82.656670883003741</v>
      </c>
      <c r="H410" s="20">
        <f t="shared" si="72"/>
        <v>-38119092.949999996</v>
      </c>
      <c r="J410" s="38"/>
    </row>
    <row r="411" spans="1:10" ht="12.75" customHeight="1" x14ac:dyDescent="0.25">
      <c r="A411" s="24" t="s">
        <v>159</v>
      </c>
      <c r="B411" s="25" t="s">
        <v>3</v>
      </c>
      <c r="C411" s="26">
        <v>82980514.560000002</v>
      </c>
      <c r="D411" s="26">
        <v>37822354</v>
      </c>
      <c r="E411" s="26">
        <v>36153271.119999997</v>
      </c>
      <c r="F411" s="27">
        <f t="shared" si="70"/>
        <v>43.568386279237835</v>
      </c>
      <c r="G411" s="27">
        <f t="shared" si="71"/>
        <v>95.587046538668631</v>
      </c>
      <c r="H411" s="28">
        <f t="shared" si="72"/>
        <v>-46827243.440000005</v>
      </c>
      <c r="J411" s="38"/>
    </row>
    <row r="412" spans="1:10" ht="12.75" customHeight="1" x14ac:dyDescent="0.25">
      <c r="A412" s="24" t="s">
        <v>160</v>
      </c>
      <c r="B412" s="25" t="s">
        <v>312</v>
      </c>
      <c r="C412" s="26">
        <v>1050270.04</v>
      </c>
      <c r="D412" s="26">
        <v>17722699</v>
      </c>
      <c r="E412" s="26">
        <v>9758420.5299999993</v>
      </c>
      <c r="F412" s="27">
        <f t="shared" si="70"/>
        <v>929.1344281324067</v>
      </c>
      <c r="G412" s="27">
        <f t="shared" si="71"/>
        <v>55.061706628318852</v>
      </c>
      <c r="H412" s="28">
        <f t="shared" si="72"/>
        <v>8708150.4899999984</v>
      </c>
      <c r="J412" s="38"/>
    </row>
    <row r="413" spans="1:10" ht="12.75" customHeight="1" x14ac:dyDescent="0.25">
      <c r="A413" s="22" t="s">
        <v>274</v>
      </c>
      <c r="B413" s="17" t="s">
        <v>103</v>
      </c>
      <c r="C413" s="18">
        <v>12284003.18</v>
      </c>
      <c r="D413" s="18">
        <v>29738791</v>
      </c>
      <c r="E413" s="18">
        <v>14053585.23</v>
      </c>
      <c r="F413" s="19">
        <f t="shared" si="70"/>
        <v>114.40558117797556</v>
      </c>
      <c r="G413" s="19">
        <f t="shared" si="71"/>
        <v>47.256747021087712</v>
      </c>
      <c r="H413" s="20">
        <f t="shared" si="72"/>
        <v>1769582.0500000007</v>
      </c>
      <c r="J413" s="38"/>
    </row>
    <row r="414" spans="1:10" ht="12.75" customHeight="1" x14ac:dyDescent="0.25">
      <c r="A414" s="24" t="s">
        <v>159</v>
      </c>
      <c r="B414" s="25" t="s">
        <v>3</v>
      </c>
      <c r="C414" s="26">
        <v>12133713.029999999</v>
      </c>
      <c r="D414" s="26">
        <v>26498421</v>
      </c>
      <c r="E414" s="26">
        <v>13888186.99</v>
      </c>
      <c r="F414" s="27">
        <f t="shared" si="70"/>
        <v>114.45949772886628</v>
      </c>
      <c r="G414" s="27">
        <f t="shared" si="71"/>
        <v>52.4113757193306</v>
      </c>
      <c r="H414" s="28">
        <f t="shared" si="72"/>
        <v>1754473.9600000009</v>
      </c>
      <c r="J414" s="38"/>
    </row>
    <row r="415" spans="1:10" ht="12.75" customHeight="1" x14ac:dyDescent="0.25">
      <c r="A415" s="24" t="s">
        <v>160</v>
      </c>
      <c r="B415" s="25" t="s">
        <v>312</v>
      </c>
      <c r="C415" s="26">
        <v>150290.15</v>
      </c>
      <c r="D415" s="26">
        <v>3240370</v>
      </c>
      <c r="E415" s="26">
        <v>165398.24</v>
      </c>
      <c r="F415" s="27">
        <f t="shared" si="70"/>
        <v>110.05261489192736</v>
      </c>
      <c r="G415" s="27">
        <f t="shared" si="71"/>
        <v>5.1043010520403529</v>
      </c>
      <c r="H415" s="28">
        <f t="shared" si="72"/>
        <v>15108.089999999997</v>
      </c>
      <c r="J415" s="38"/>
    </row>
    <row r="416" spans="1:10" ht="12.75" customHeight="1" x14ac:dyDescent="0.25">
      <c r="A416" s="22" t="s">
        <v>275</v>
      </c>
      <c r="B416" s="17" t="s">
        <v>104</v>
      </c>
      <c r="C416" s="18">
        <v>98913729.140000001</v>
      </c>
      <c r="D416" s="18">
        <v>209182476</v>
      </c>
      <c r="E416" s="18">
        <v>91559245.930000007</v>
      </c>
      <c r="F416" s="19">
        <f t="shared" si="70"/>
        <v>92.564749834079507</v>
      </c>
      <c r="G416" s="19">
        <f t="shared" si="71"/>
        <v>43.770036420259224</v>
      </c>
      <c r="H416" s="20">
        <f t="shared" si="72"/>
        <v>-7354483.2099999934</v>
      </c>
      <c r="J416" s="38"/>
    </row>
    <row r="417" spans="1:10" ht="12.75" customHeight="1" x14ac:dyDescent="0.25">
      <c r="A417" s="24" t="s">
        <v>159</v>
      </c>
      <c r="B417" s="25" t="s">
        <v>3</v>
      </c>
      <c r="C417" s="26">
        <v>79673746.640000001</v>
      </c>
      <c r="D417" s="26">
        <v>175299306</v>
      </c>
      <c r="E417" s="26">
        <v>88819460.579999998</v>
      </c>
      <c r="F417" s="27">
        <f t="shared" si="70"/>
        <v>111.47895552260675</v>
      </c>
      <c r="G417" s="27">
        <f t="shared" si="71"/>
        <v>50.66732014329822</v>
      </c>
      <c r="H417" s="28">
        <f t="shared" si="72"/>
        <v>9145713.9399999976</v>
      </c>
      <c r="J417" s="38"/>
    </row>
    <row r="418" spans="1:10" ht="12.75" customHeight="1" x14ac:dyDescent="0.25">
      <c r="A418" s="24" t="s">
        <v>160</v>
      </c>
      <c r="B418" s="25" t="s">
        <v>312</v>
      </c>
      <c r="C418" s="26">
        <v>19239982.5</v>
      </c>
      <c r="D418" s="26">
        <v>33883170</v>
      </c>
      <c r="E418" s="26">
        <v>2739785.35</v>
      </c>
      <c r="F418" s="27">
        <f t="shared" si="70"/>
        <v>14.240061548912534</v>
      </c>
      <c r="G418" s="27">
        <f t="shared" si="71"/>
        <v>8.0859770499631534</v>
      </c>
      <c r="H418" s="28">
        <f t="shared" si="72"/>
        <v>-16500197.15</v>
      </c>
      <c r="J418" s="38"/>
    </row>
    <row r="419" spans="1:10" ht="12.75" customHeight="1" x14ac:dyDescent="0.25">
      <c r="A419" s="22" t="s">
        <v>276</v>
      </c>
      <c r="B419" s="17" t="s">
        <v>105</v>
      </c>
      <c r="C419" s="18">
        <v>33156335.140000001</v>
      </c>
      <c r="D419" s="18">
        <v>131554782</v>
      </c>
      <c r="E419" s="18">
        <v>57939918.289999999</v>
      </c>
      <c r="F419" s="19">
        <f t="shared" si="70"/>
        <v>174.74765544911185</v>
      </c>
      <c r="G419" s="19">
        <f t="shared" si="71"/>
        <v>44.042426591532035</v>
      </c>
      <c r="H419" s="20">
        <f t="shared" si="72"/>
        <v>24783583.149999999</v>
      </c>
      <c r="J419" s="38"/>
    </row>
    <row r="420" spans="1:10" ht="12.75" customHeight="1" x14ac:dyDescent="0.25">
      <c r="A420" s="24" t="s">
        <v>159</v>
      </c>
      <c r="B420" s="25" t="s">
        <v>3</v>
      </c>
      <c r="C420" s="26">
        <v>31611337.600000001</v>
      </c>
      <c r="D420" s="26">
        <v>70804782</v>
      </c>
      <c r="E420" s="26">
        <v>35573183.780000001</v>
      </c>
      <c r="F420" s="27">
        <f t="shared" si="70"/>
        <v>112.53299126450125</v>
      </c>
      <c r="G420" s="27">
        <f t="shared" si="71"/>
        <v>50.241216447781731</v>
      </c>
      <c r="H420" s="28">
        <f t="shared" si="72"/>
        <v>3961846.1799999997</v>
      </c>
      <c r="J420" s="38"/>
    </row>
    <row r="421" spans="1:10" ht="12.75" customHeight="1" x14ac:dyDescent="0.25">
      <c r="A421" s="24" t="s">
        <v>160</v>
      </c>
      <c r="B421" s="25" t="s">
        <v>312</v>
      </c>
      <c r="C421" s="26">
        <v>1544997.54</v>
      </c>
      <c r="D421" s="26">
        <v>60750000</v>
      </c>
      <c r="E421" s="26">
        <v>22366734.510000002</v>
      </c>
      <c r="F421" s="27">
        <f t="shared" si="70"/>
        <v>1447.687386609043</v>
      </c>
      <c r="G421" s="27">
        <f t="shared" si="71"/>
        <v>36.81766997530864</v>
      </c>
      <c r="H421" s="28">
        <f t="shared" si="72"/>
        <v>20821736.970000003</v>
      </c>
      <c r="J421" s="38"/>
    </row>
    <row r="422" spans="1:10" ht="12.75" customHeight="1" x14ac:dyDescent="0.25">
      <c r="A422" s="22" t="s">
        <v>277</v>
      </c>
      <c r="B422" s="17" t="s">
        <v>106</v>
      </c>
      <c r="C422" s="18">
        <v>97039660.760000005</v>
      </c>
      <c r="D422" s="18">
        <v>266236745</v>
      </c>
      <c r="E422" s="18">
        <v>128640488.97</v>
      </c>
      <c r="F422" s="19">
        <f t="shared" si="70"/>
        <v>132.56485849446202</v>
      </c>
      <c r="G422" s="19">
        <f t="shared" si="71"/>
        <v>48.318082077663618</v>
      </c>
      <c r="H422" s="20">
        <f t="shared" si="72"/>
        <v>31600828.209999993</v>
      </c>
      <c r="J422" s="38"/>
    </row>
    <row r="423" spans="1:10" ht="12.75" customHeight="1" x14ac:dyDescent="0.25">
      <c r="A423" s="24" t="s">
        <v>159</v>
      </c>
      <c r="B423" s="25" t="s">
        <v>3</v>
      </c>
      <c r="C423" s="26">
        <v>95157916.579999998</v>
      </c>
      <c r="D423" s="26">
        <v>220710778</v>
      </c>
      <c r="E423" s="26">
        <v>103438173.56</v>
      </c>
      <c r="F423" s="27">
        <f t="shared" si="70"/>
        <v>108.70159549262381</v>
      </c>
      <c r="G423" s="27">
        <f t="shared" si="71"/>
        <v>46.865936723760719</v>
      </c>
      <c r="H423" s="28">
        <f t="shared" si="72"/>
        <v>8280256.9800000042</v>
      </c>
      <c r="J423" s="38"/>
    </row>
    <row r="424" spans="1:10" ht="12.75" customHeight="1" x14ac:dyDescent="0.25">
      <c r="A424" s="24" t="s">
        <v>160</v>
      </c>
      <c r="B424" s="25" t="s">
        <v>312</v>
      </c>
      <c r="C424" s="26">
        <v>1881744.18</v>
      </c>
      <c r="D424" s="26">
        <v>45525967</v>
      </c>
      <c r="E424" s="26">
        <v>25202315.41</v>
      </c>
      <c r="F424" s="27">
        <f t="shared" si="70"/>
        <v>1339.3061436225621</v>
      </c>
      <c r="G424" s="27">
        <f t="shared" si="71"/>
        <v>55.358111141274605</v>
      </c>
      <c r="H424" s="28">
        <f t="shared" si="72"/>
        <v>23320571.23</v>
      </c>
      <c r="J424" s="38"/>
    </row>
    <row r="425" spans="1:10" ht="12.75" customHeight="1" x14ac:dyDescent="0.25">
      <c r="A425" s="22" t="s">
        <v>278</v>
      </c>
      <c r="B425" s="17" t="s">
        <v>107</v>
      </c>
      <c r="C425" s="18">
        <v>72232496.109999999</v>
      </c>
      <c r="D425" s="18">
        <v>171774047</v>
      </c>
      <c r="E425" s="18">
        <v>84721838.689999998</v>
      </c>
      <c r="F425" s="19">
        <f t="shared" si="70"/>
        <v>117.29047624351854</v>
      </c>
      <c r="G425" s="19">
        <f t="shared" si="71"/>
        <v>49.321675869929287</v>
      </c>
      <c r="H425" s="20">
        <f t="shared" si="72"/>
        <v>12489342.579999998</v>
      </c>
      <c r="J425" s="38"/>
    </row>
    <row r="426" spans="1:10" ht="12.75" customHeight="1" x14ac:dyDescent="0.25">
      <c r="A426" s="24" t="s">
        <v>159</v>
      </c>
      <c r="B426" s="25" t="s">
        <v>3</v>
      </c>
      <c r="C426" s="26">
        <v>68434183.810000002</v>
      </c>
      <c r="D426" s="26">
        <v>148233456</v>
      </c>
      <c r="E426" s="26">
        <v>73840492.620000005</v>
      </c>
      <c r="F426" s="27">
        <f t="shared" si="70"/>
        <v>107.90001211238236</v>
      </c>
      <c r="G426" s="27">
        <f t="shared" si="71"/>
        <v>49.813648424954756</v>
      </c>
      <c r="H426" s="28">
        <f t="shared" si="72"/>
        <v>5406308.8100000024</v>
      </c>
      <c r="J426" s="38"/>
    </row>
    <row r="427" spans="1:10" ht="12.75" customHeight="1" x14ac:dyDescent="0.25">
      <c r="A427" s="24" t="s">
        <v>160</v>
      </c>
      <c r="B427" s="25" t="s">
        <v>312</v>
      </c>
      <c r="C427" s="26">
        <v>3798312.3</v>
      </c>
      <c r="D427" s="26">
        <v>23540591</v>
      </c>
      <c r="E427" s="26">
        <v>10881346.07</v>
      </c>
      <c r="F427" s="27">
        <f t="shared" ref="F427:F479" si="88">IF(C427=0,"x",E427/C427*100)</f>
        <v>286.47844649319649</v>
      </c>
      <c r="G427" s="27">
        <f t="shared" ref="G427:G479" si="89">IF(D427=0,"x",E427/D427*100)</f>
        <v>46.223759080645003</v>
      </c>
      <c r="H427" s="28">
        <f t="shared" si="72"/>
        <v>7083033.7700000005</v>
      </c>
      <c r="J427" s="38"/>
    </row>
    <row r="428" spans="1:10" ht="12.75" customHeight="1" x14ac:dyDescent="0.25">
      <c r="A428" s="22" t="s">
        <v>279</v>
      </c>
      <c r="B428" s="17" t="s">
        <v>108</v>
      </c>
      <c r="C428" s="18">
        <v>102281281.95</v>
      </c>
      <c r="D428" s="18">
        <v>218974019</v>
      </c>
      <c r="E428" s="18">
        <v>119544688.34</v>
      </c>
      <c r="F428" s="19">
        <f t="shared" si="88"/>
        <v>116.87836333381037</v>
      </c>
      <c r="G428" s="19">
        <f t="shared" si="89"/>
        <v>54.593092315668734</v>
      </c>
      <c r="H428" s="20">
        <f t="shared" ref="H428:H480" si="90">+E428-C428</f>
        <v>17263406.390000001</v>
      </c>
      <c r="J428" s="38"/>
    </row>
    <row r="429" spans="1:10" ht="12.75" customHeight="1" x14ac:dyDescent="0.25">
      <c r="A429" s="24" t="s">
        <v>159</v>
      </c>
      <c r="B429" s="25" t="s">
        <v>3</v>
      </c>
      <c r="C429" s="26">
        <v>98784669.430000007</v>
      </c>
      <c r="D429" s="26">
        <v>197312370</v>
      </c>
      <c r="E429" s="26">
        <v>114075362.41</v>
      </c>
      <c r="F429" s="27">
        <f t="shared" si="88"/>
        <v>115.47881171059156</v>
      </c>
      <c r="G429" s="27">
        <f t="shared" si="89"/>
        <v>57.814602505661448</v>
      </c>
      <c r="H429" s="28">
        <f t="shared" si="90"/>
        <v>15290692.979999989</v>
      </c>
      <c r="J429" s="38"/>
    </row>
    <row r="430" spans="1:10" ht="12.75" customHeight="1" x14ac:dyDescent="0.25">
      <c r="A430" s="24" t="s">
        <v>160</v>
      </c>
      <c r="B430" s="25" t="s">
        <v>312</v>
      </c>
      <c r="C430" s="26">
        <v>3496612.52</v>
      </c>
      <c r="D430" s="26">
        <v>21661649</v>
      </c>
      <c r="E430" s="26">
        <v>5469325.9299999997</v>
      </c>
      <c r="F430" s="27">
        <f t="shared" si="88"/>
        <v>156.41784437699147</v>
      </c>
      <c r="G430" s="27">
        <f t="shared" si="89"/>
        <v>25.248890008327617</v>
      </c>
      <c r="H430" s="28">
        <f t="shared" si="90"/>
        <v>1972713.4099999997</v>
      </c>
      <c r="J430" s="38"/>
    </row>
    <row r="431" spans="1:10" ht="12.75" customHeight="1" x14ac:dyDescent="0.25">
      <c r="A431" s="22" t="s">
        <v>280</v>
      </c>
      <c r="B431" s="17" t="s">
        <v>109</v>
      </c>
      <c r="C431" s="18">
        <v>4342852.87</v>
      </c>
      <c r="D431" s="18">
        <v>10152661</v>
      </c>
      <c r="E431" s="18">
        <v>4672166.01</v>
      </c>
      <c r="F431" s="19">
        <f t="shared" si="88"/>
        <v>107.58287581591499</v>
      </c>
      <c r="G431" s="19">
        <f t="shared" si="89"/>
        <v>46.019127497707252</v>
      </c>
      <c r="H431" s="20">
        <f t="shared" si="90"/>
        <v>329313.13999999966</v>
      </c>
      <c r="J431" s="38"/>
    </row>
    <row r="432" spans="1:10" ht="12.75" customHeight="1" x14ac:dyDescent="0.25">
      <c r="A432" s="24" t="s">
        <v>159</v>
      </c>
      <c r="B432" s="25" t="s">
        <v>3</v>
      </c>
      <c r="C432" s="26">
        <v>4340864.67</v>
      </c>
      <c r="D432" s="26">
        <v>9712562</v>
      </c>
      <c r="E432" s="26">
        <v>4581708.03</v>
      </c>
      <c r="F432" s="27">
        <f t="shared" si="88"/>
        <v>105.548280776051</v>
      </c>
      <c r="G432" s="27">
        <f t="shared" si="89"/>
        <v>47.173011920026866</v>
      </c>
      <c r="H432" s="28">
        <f t="shared" si="90"/>
        <v>240843.36000000034</v>
      </c>
      <c r="J432" s="38"/>
    </row>
    <row r="433" spans="1:10" ht="12.75" customHeight="1" x14ac:dyDescent="0.25">
      <c r="A433" s="24" t="s">
        <v>160</v>
      </c>
      <c r="B433" s="25" t="s">
        <v>312</v>
      </c>
      <c r="C433" s="26">
        <v>1988.2</v>
      </c>
      <c r="D433" s="26">
        <v>440099</v>
      </c>
      <c r="E433" s="26">
        <v>90457.98</v>
      </c>
      <c r="F433" s="27">
        <f t="shared" si="88"/>
        <v>4549.7424806357503</v>
      </c>
      <c r="G433" s="27">
        <f t="shared" si="89"/>
        <v>20.554007166569338</v>
      </c>
      <c r="H433" s="28">
        <f t="shared" si="90"/>
        <v>88469.78</v>
      </c>
      <c r="J433" s="38"/>
    </row>
    <row r="434" spans="1:10" ht="12.75" customHeight="1" x14ac:dyDescent="0.25">
      <c r="A434" s="22" t="s">
        <v>281</v>
      </c>
      <c r="B434" s="17" t="s">
        <v>110</v>
      </c>
      <c r="C434" s="18">
        <v>29299111.629999999</v>
      </c>
      <c r="D434" s="18">
        <v>61879815</v>
      </c>
      <c r="E434" s="18">
        <v>34279517.460000001</v>
      </c>
      <c r="F434" s="19">
        <f t="shared" si="88"/>
        <v>116.99848750670125</v>
      </c>
      <c r="G434" s="19">
        <f t="shared" si="89"/>
        <v>55.396929451065745</v>
      </c>
      <c r="H434" s="20">
        <f t="shared" si="90"/>
        <v>4980405.8300000019</v>
      </c>
      <c r="J434" s="38"/>
    </row>
    <row r="435" spans="1:10" ht="12.75" customHeight="1" x14ac:dyDescent="0.25">
      <c r="A435" s="24" t="s">
        <v>159</v>
      </c>
      <c r="B435" s="25" t="s">
        <v>3</v>
      </c>
      <c r="C435" s="26">
        <v>28901718.510000002</v>
      </c>
      <c r="D435" s="26">
        <v>41237011</v>
      </c>
      <c r="E435" s="26">
        <v>24561021.739999998</v>
      </c>
      <c r="F435" s="27">
        <f t="shared" si="88"/>
        <v>84.98118107233617</v>
      </c>
      <c r="G435" s="27">
        <f t="shared" si="89"/>
        <v>59.560625623423583</v>
      </c>
      <c r="H435" s="28">
        <f t="shared" si="90"/>
        <v>-4340696.7700000033</v>
      </c>
      <c r="J435" s="38"/>
    </row>
    <row r="436" spans="1:10" ht="12.75" customHeight="1" x14ac:dyDescent="0.25">
      <c r="A436" s="24" t="s">
        <v>160</v>
      </c>
      <c r="B436" s="25" t="s">
        <v>312</v>
      </c>
      <c r="C436" s="26">
        <v>397393.12</v>
      </c>
      <c r="D436" s="26">
        <v>20642804</v>
      </c>
      <c r="E436" s="26">
        <v>9718495.7200000007</v>
      </c>
      <c r="F436" s="27">
        <f t="shared" si="88"/>
        <v>2445.5621476285251</v>
      </c>
      <c r="G436" s="27">
        <f t="shared" si="89"/>
        <v>47.079339221551493</v>
      </c>
      <c r="H436" s="28">
        <f t="shared" si="90"/>
        <v>9321102.6000000015</v>
      </c>
      <c r="J436" s="38"/>
    </row>
    <row r="437" spans="1:10" ht="12.75" customHeight="1" x14ac:dyDescent="0.25">
      <c r="A437" s="22" t="s">
        <v>282</v>
      </c>
      <c r="B437" s="17" t="s">
        <v>111</v>
      </c>
      <c r="C437" s="18">
        <v>51871924.659999996</v>
      </c>
      <c r="D437" s="18">
        <v>120374989</v>
      </c>
      <c r="E437" s="18">
        <v>62435593.789999999</v>
      </c>
      <c r="F437" s="19">
        <f t="shared" si="88"/>
        <v>120.36490683397751</v>
      </c>
      <c r="G437" s="19">
        <f t="shared" si="89"/>
        <v>51.867580058511983</v>
      </c>
      <c r="H437" s="20">
        <f t="shared" si="90"/>
        <v>10563669.130000003</v>
      </c>
      <c r="J437" s="38"/>
    </row>
    <row r="438" spans="1:10" ht="12.75" customHeight="1" x14ac:dyDescent="0.25">
      <c r="A438" s="24" t="s">
        <v>159</v>
      </c>
      <c r="B438" s="25" t="s">
        <v>3</v>
      </c>
      <c r="C438" s="26">
        <v>51504725.439999998</v>
      </c>
      <c r="D438" s="26">
        <v>104182339</v>
      </c>
      <c r="E438" s="26">
        <v>57292931.659999996</v>
      </c>
      <c r="F438" s="27">
        <f t="shared" si="88"/>
        <v>111.23820420466646</v>
      </c>
      <c r="G438" s="27">
        <f t="shared" si="89"/>
        <v>54.992940463738293</v>
      </c>
      <c r="H438" s="28">
        <f t="shared" si="90"/>
        <v>5788206.2199999988</v>
      </c>
      <c r="J438" s="38"/>
    </row>
    <row r="439" spans="1:10" ht="12.75" customHeight="1" x14ac:dyDescent="0.25">
      <c r="A439" s="24" t="s">
        <v>160</v>
      </c>
      <c r="B439" s="25" t="s">
        <v>312</v>
      </c>
      <c r="C439" s="26">
        <v>367199.22</v>
      </c>
      <c r="D439" s="26">
        <v>16192650</v>
      </c>
      <c r="E439" s="26">
        <v>5142662.13</v>
      </c>
      <c r="F439" s="27">
        <f t="shared" si="88"/>
        <v>1400.5100909528076</v>
      </c>
      <c r="G439" s="27">
        <f t="shared" si="89"/>
        <v>31.759237246528514</v>
      </c>
      <c r="H439" s="28">
        <f t="shared" si="90"/>
        <v>4775462.91</v>
      </c>
      <c r="J439" s="38"/>
    </row>
    <row r="440" spans="1:10" ht="12.75" customHeight="1" x14ac:dyDescent="0.25">
      <c r="A440" s="22" t="s">
        <v>349</v>
      </c>
      <c r="B440" s="17" t="s">
        <v>350</v>
      </c>
      <c r="C440" s="18">
        <v>12858579.5</v>
      </c>
      <c r="D440" s="18">
        <v>24635676</v>
      </c>
      <c r="E440" s="18">
        <v>13699096.029999999</v>
      </c>
      <c r="F440" s="27">
        <f t="shared" ref="F440:F442" si="91">IF(C440=0,"x",E440/C440*100)</f>
        <v>106.53662039418894</v>
      </c>
      <c r="G440" s="27">
        <f t="shared" ref="G440:G442" si="92">IF(D440=0,"x",E440/D440*100)</f>
        <v>55.60673890174558</v>
      </c>
      <c r="H440" s="28">
        <f t="shared" ref="H440:H442" si="93">+E440-C440</f>
        <v>840516.52999999933</v>
      </c>
      <c r="J440" s="38"/>
    </row>
    <row r="441" spans="1:10" ht="12.75" customHeight="1" x14ac:dyDescent="0.25">
      <c r="A441" s="24" t="s">
        <v>159</v>
      </c>
      <c r="B441" s="25" t="s">
        <v>3</v>
      </c>
      <c r="C441" s="26">
        <v>12738543.07</v>
      </c>
      <c r="D441" s="26">
        <v>23803664</v>
      </c>
      <c r="E441" s="26">
        <v>13683494.960000001</v>
      </c>
      <c r="F441" s="27">
        <f t="shared" si="91"/>
        <v>107.41805310707326</v>
      </c>
      <c r="G441" s="27">
        <f t="shared" si="92"/>
        <v>57.484826537628834</v>
      </c>
      <c r="H441" s="28">
        <f t="shared" si="93"/>
        <v>944951.8900000006</v>
      </c>
      <c r="J441" s="38"/>
    </row>
    <row r="442" spans="1:10" ht="12.75" customHeight="1" x14ac:dyDescent="0.25">
      <c r="A442" s="24" t="s">
        <v>160</v>
      </c>
      <c r="B442" s="25" t="s">
        <v>312</v>
      </c>
      <c r="C442" s="26">
        <v>120036.43</v>
      </c>
      <c r="D442" s="26">
        <v>832012</v>
      </c>
      <c r="E442" s="26">
        <v>15601.07</v>
      </c>
      <c r="F442" s="27">
        <f t="shared" si="91"/>
        <v>12.996946010473653</v>
      </c>
      <c r="G442" s="27">
        <f t="shared" si="92"/>
        <v>1.8751015610351771</v>
      </c>
      <c r="H442" s="28">
        <f t="shared" si="93"/>
        <v>-104435.35999999999</v>
      </c>
      <c r="J442" s="38"/>
    </row>
    <row r="443" spans="1:10" ht="12.75" customHeight="1" x14ac:dyDescent="0.25">
      <c r="A443" s="22" t="s">
        <v>283</v>
      </c>
      <c r="B443" s="17" t="s">
        <v>112</v>
      </c>
      <c r="C443" s="18">
        <v>206136921.63</v>
      </c>
      <c r="D443" s="18">
        <v>472557240</v>
      </c>
      <c r="E443" s="18">
        <v>233483149.99000001</v>
      </c>
      <c r="F443" s="19">
        <f t="shared" si="88"/>
        <v>113.26605061517529</v>
      </c>
      <c r="G443" s="19">
        <f t="shared" si="89"/>
        <v>49.408437798984941</v>
      </c>
      <c r="H443" s="20">
        <f t="shared" si="90"/>
        <v>27346228.360000014</v>
      </c>
      <c r="J443" s="38"/>
    </row>
    <row r="444" spans="1:10" ht="12.75" customHeight="1" x14ac:dyDescent="0.25">
      <c r="A444" s="24" t="s">
        <v>159</v>
      </c>
      <c r="B444" s="25" t="s">
        <v>3</v>
      </c>
      <c r="C444" s="26">
        <v>202491113.86000001</v>
      </c>
      <c r="D444" s="26">
        <v>403252718</v>
      </c>
      <c r="E444" s="26">
        <v>212508183.74000001</v>
      </c>
      <c r="F444" s="27">
        <f t="shared" si="88"/>
        <v>104.9469182568306</v>
      </c>
      <c r="G444" s="27">
        <f t="shared" si="89"/>
        <v>52.698512435073042</v>
      </c>
      <c r="H444" s="28">
        <f t="shared" si="90"/>
        <v>10017069.879999995</v>
      </c>
      <c r="J444" s="38"/>
    </row>
    <row r="445" spans="1:10" ht="12.75" customHeight="1" x14ac:dyDescent="0.25">
      <c r="A445" s="24" t="s">
        <v>160</v>
      </c>
      <c r="B445" s="25" t="s">
        <v>312</v>
      </c>
      <c r="C445" s="26">
        <v>3645807.77</v>
      </c>
      <c r="D445" s="26">
        <v>69304522</v>
      </c>
      <c r="E445" s="26">
        <v>20974966.25</v>
      </c>
      <c r="F445" s="27">
        <f t="shared" si="88"/>
        <v>575.31739392831457</v>
      </c>
      <c r="G445" s="27">
        <f t="shared" si="89"/>
        <v>30.264931702436389</v>
      </c>
      <c r="H445" s="28">
        <f t="shared" si="90"/>
        <v>17329158.48</v>
      </c>
      <c r="J445" s="38"/>
    </row>
    <row r="446" spans="1:10" ht="12.75" customHeight="1" x14ac:dyDescent="0.25">
      <c r="A446" s="21">
        <v>38655</v>
      </c>
      <c r="B446" s="17" t="s">
        <v>392</v>
      </c>
      <c r="C446" s="18">
        <v>1307913.53</v>
      </c>
      <c r="D446" s="18">
        <v>3132818</v>
      </c>
      <c r="E446" s="18">
        <v>1437702.89</v>
      </c>
      <c r="F446" s="19">
        <f t="shared" si="88"/>
        <v>109.92338996600179</v>
      </c>
      <c r="G446" s="19">
        <f t="shared" si="89"/>
        <v>45.891682504377847</v>
      </c>
      <c r="H446" s="20">
        <f t="shared" si="90"/>
        <v>129789.35999999987</v>
      </c>
      <c r="J446" s="38"/>
    </row>
    <row r="447" spans="1:10" ht="12.75" customHeight="1" x14ac:dyDescent="0.25">
      <c r="A447" s="24" t="s">
        <v>159</v>
      </c>
      <c r="B447" s="25" t="s">
        <v>3</v>
      </c>
      <c r="C447" s="26">
        <v>1254397.68</v>
      </c>
      <c r="D447" s="26">
        <v>2600368</v>
      </c>
      <c r="E447" s="26">
        <v>1396144.01</v>
      </c>
      <c r="F447" s="27">
        <f t="shared" si="88"/>
        <v>111.29995154327774</v>
      </c>
      <c r="G447" s="27">
        <f t="shared" si="89"/>
        <v>53.690247303458584</v>
      </c>
      <c r="H447" s="28">
        <f t="shared" si="90"/>
        <v>141746.33000000007</v>
      </c>
      <c r="J447" s="38"/>
    </row>
    <row r="448" spans="1:10" ht="12.75" customHeight="1" x14ac:dyDescent="0.25">
      <c r="A448" s="24" t="s">
        <v>160</v>
      </c>
      <c r="B448" s="25" t="s">
        <v>312</v>
      </c>
      <c r="C448" s="26">
        <v>53515.85</v>
      </c>
      <c r="D448" s="26">
        <v>532450</v>
      </c>
      <c r="E448" s="26">
        <v>41558.879999999997</v>
      </c>
      <c r="F448" s="27">
        <f t="shared" si="88"/>
        <v>77.657142696976692</v>
      </c>
      <c r="G448" s="27">
        <f t="shared" si="89"/>
        <v>7.8052173913043479</v>
      </c>
      <c r="H448" s="28">
        <f t="shared" si="90"/>
        <v>-11956.970000000001</v>
      </c>
      <c r="J448" s="38"/>
    </row>
    <row r="449" spans="1:10" ht="12.75" customHeight="1" x14ac:dyDescent="0.25">
      <c r="A449" s="22" t="s">
        <v>284</v>
      </c>
      <c r="B449" s="17" t="s">
        <v>113</v>
      </c>
      <c r="C449" s="18">
        <v>759783.36</v>
      </c>
      <c r="D449" s="18">
        <v>3443704</v>
      </c>
      <c r="E449" s="18">
        <v>2582509.1800000002</v>
      </c>
      <c r="F449" s="19">
        <f t="shared" si="88"/>
        <v>339.90072907098153</v>
      </c>
      <c r="G449" s="19">
        <f t="shared" si="89"/>
        <v>74.992193870321032</v>
      </c>
      <c r="H449" s="20">
        <f t="shared" si="90"/>
        <v>1822725.8200000003</v>
      </c>
      <c r="J449" s="38"/>
    </row>
    <row r="450" spans="1:10" ht="12.75" customHeight="1" x14ac:dyDescent="0.25">
      <c r="A450" s="24" t="s">
        <v>159</v>
      </c>
      <c r="B450" s="25" t="s">
        <v>3</v>
      </c>
      <c r="C450" s="26">
        <v>660748.56999999995</v>
      </c>
      <c r="D450" s="26">
        <v>1326575</v>
      </c>
      <c r="E450" s="26">
        <v>645729.87</v>
      </c>
      <c r="F450" s="27">
        <f t="shared" si="88"/>
        <v>97.727017403912058</v>
      </c>
      <c r="G450" s="27">
        <f t="shared" si="89"/>
        <v>48.676469102764635</v>
      </c>
      <c r="H450" s="28">
        <f t="shared" si="90"/>
        <v>-15018.699999999953</v>
      </c>
      <c r="J450" s="38"/>
    </row>
    <row r="451" spans="1:10" ht="12.75" customHeight="1" x14ac:dyDescent="0.25">
      <c r="A451" s="24" t="s">
        <v>160</v>
      </c>
      <c r="B451" s="25" t="s">
        <v>312</v>
      </c>
      <c r="C451" s="26">
        <v>99034.79</v>
      </c>
      <c r="D451" s="26">
        <v>2117129</v>
      </c>
      <c r="E451" s="26">
        <v>1936779.31</v>
      </c>
      <c r="F451" s="27">
        <f t="shared" si="88"/>
        <v>1955.6554923779818</v>
      </c>
      <c r="G451" s="27">
        <f t="shared" si="89"/>
        <v>91.481402880977029</v>
      </c>
      <c r="H451" s="28">
        <f t="shared" si="90"/>
        <v>1837744.52</v>
      </c>
      <c r="J451" s="38"/>
    </row>
    <row r="452" spans="1:10" ht="12.75" customHeight="1" x14ac:dyDescent="0.25">
      <c r="A452" s="22" t="s">
        <v>285</v>
      </c>
      <c r="B452" s="17" t="s">
        <v>114</v>
      </c>
      <c r="C452" s="18">
        <v>14336748.449999999</v>
      </c>
      <c r="D452" s="18">
        <v>33055453</v>
      </c>
      <c r="E452" s="18">
        <v>18418469.530000001</v>
      </c>
      <c r="F452" s="19">
        <f t="shared" si="88"/>
        <v>128.47034035810262</v>
      </c>
      <c r="G452" s="19">
        <f t="shared" si="89"/>
        <v>55.719912626821369</v>
      </c>
      <c r="H452" s="20">
        <f t="shared" si="90"/>
        <v>4081721.0800000019</v>
      </c>
      <c r="J452" s="38"/>
    </row>
    <row r="453" spans="1:10" ht="12.75" customHeight="1" x14ac:dyDescent="0.25">
      <c r="A453" s="24" t="s">
        <v>159</v>
      </c>
      <c r="B453" s="25" t="s">
        <v>3</v>
      </c>
      <c r="C453" s="26">
        <v>14194629.91</v>
      </c>
      <c r="D453" s="26">
        <v>28969135</v>
      </c>
      <c r="E453" s="26">
        <v>15332111.51</v>
      </c>
      <c r="F453" s="27">
        <f>IF(C453=0,"x",E453/C453*100)</f>
        <v>108.01346429749925</v>
      </c>
      <c r="G453" s="27">
        <f t="shared" si="89"/>
        <v>52.925679382556645</v>
      </c>
      <c r="H453" s="28">
        <f t="shared" si="90"/>
        <v>1137481.5999999996</v>
      </c>
      <c r="J453" s="38"/>
    </row>
    <row r="454" spans="1:10" ht="12.75" customHeight="1" x14ac:dyDescent="0.25">
      <c r="A454" s="24" t="s">
        <v>160</v>
      </c>
      <c r="B454" s="25" t="s">
        <v>312</v>
      </c>
      <c r="C454" s="26">
        <v>142118.54</v>
      </c>
      <c r="D454" s="26">
        <v>4086318</v>
      </c>
      <c r="E454" s="26">
        <v>3086358.02</v>
      </c>
      <c r="F454" s="27">
        <f t="shared" ref="F454" si="94">IF(C454=0,"x",E454/C454*100)</f>
        <v>2171.6786704957703</v>
      </c>
      <c r="G454" s="27">
        <f t="shared" si="89"/>
        <v>75.529070914206869</v>
      </c>
      <c r="H454" s="28">
        <f t="shared" si="90"/>
        <v>2944239.48</v>
      </c>
      <c r="J454" s="38"/>
    </row>
    <row r="455" spans="1:10" ht="12.75" customHeight="1" x14ac:dyDescent="0.25">
      <c r="A455" s="16" t="s">
        <v>286</v>
      </c>
      <c r="B455" s="17" t="s">
        <v>116</v>
      </c>
      <c r="C455" s="29">
        <v>6213731.7199999997</v>
      </c>
      <c r="D455" s="29">
        <v>34879639</v>
      </c>
      <c r="E455" s="29">
        <v>23633371.039999999</v>
      </c>
      <c r="F455" s="27">
        <f t="shared" ref="F455" si="95">IF(C455=0,"x",E455/C455*100)</f>
        <v>380.34102701814106</v>
      </c>
      <c r="G455" s="27">
        <f t="shared" ref="G455" si="96">IF(D455=0,"x",E455/D455*100)</f>
        <v>67.756925580565792</v>
      </c>
      <c r="H455" s="28">
        <f t="shared" ref="H455" si="97">+E455-C455</f>
        <v>17419639.32</v>
      </c>
      <c r="J455" s="38"/>
    </row>
    <row r="456" spans="1:10" ht="12.75" customHeight="1" x14ac:dyDescent="0.25">
      <c r="A456" s="22" t="s">
        <v>287</v>
      </c>
      <c r="B456" s="17" t="s">
        <v>117</v>
      </c>
      <c r="C456" s="18">
        <v>6213731.7199999997</v>
      </c>
      <c r="D456" s="18">
        <v>34879639</v>
      </c>
      <c r="E456" s="18">
        <v>23633371.039999999</v>
      </c>
      <c r="F456" s="19">
        <f t="shared" si="88"/>
        <v>380.34102701814106</v>
      </c>
      <c r="G456" s="19">
        <f t="shared" si="89"/>
        <v>67.756925580565792</v>
      </c>
      <c r="H456" s="20">
        <f t="shared" si="90"/>
        <v>17419639.32</v>
      </c>
      <c r="J456" s="38"/>
    </row>
    <row r="457" spans="1:10" ht="12.75" customHeight="1" x14ac:dyDescent="0.25">
      <c r="A457" s="24" t="s">
        <v>159</v>
      </c>
      <c r="B457" s="25" t="s">
        <v>3</v>
      </c>
      <c r="C457" s="26">
        <v>5162751.97</v>
      </c>
      <c r="D457" s="26">
        <v>11894971</v>
      </c>
      <c r="E457" s="26">
        <v>5987687.7999999998</v>
      </c>
      <c r="F457" s="27">
        <f t="shared" si="88"/>
        <v>115.97860665772019</v>
      </c>
      <c r="G457" s="27">
        <f t="shared" si="89"/>
        <v>50.337977284686112</v>
      </c>
      <c r="H457" s="28">
        <f t="shared" si="90"/>
        <v>824935.83000000007</v>
      </c>
      <c r="J457" s="38"/>
    </row>
    <row r="458" spans="1:10" ht="12.75" customHeight="1" x14ac:dyDescent="0.25">
      <c r="A458" s="24" t="s">
        <v>160</v>
      </c>
      <c r="B458" s="25" t="s">
        <v>312</v>
      </c>
      <c r="C458" s="26">
        <v>1050979.75</v>
      </c>
      <c r="D458" s="26">
        <v>22984668</v>
      </c>
      <c r="E458" s="26">
        <v>17645683.239999998</v>
      </c>
      <c r="F458" s="27">
        <f t="shared" si="88"/>
        <v>1678.9746177316924</v>
      </c>
      <c r="G458" s="27">
        <f t="shared" si="89"/>
        <v>76.77153848817828</v>
      </c>
      <c r="H458" s="28">
        <f t="shared" si="90"/>
        <v>16594703.489999998</v>
      </c>
      <c r="J458" s="38"/>
    </row>
    <row r="459" spans="1:10" ht="12.75" customHeight="1" x14ac:dyDescent="0.25">
      <c r="A459" s="16" t="s">
        <v>351</v>
      </c>
      <c r="B459" s="17" t="s">
        <v>352</v>
      </c>
      <c r="C459" s="29">
        <v>217846740.16</v>
      </c>
      <c r="D459" s="29">
        <v>545737928</v>
      </c>
      <c r="E459" s="29">
        <v>249906790.56999999</v>
      </c>
      <c r="F459" s="19">
        <f t="shared" si="88"/>
        <v>114.71679144083274</v>
      </c>
      <c r="G459" s="19">
        <f t="shared" si="89"/>
        <v>45.792454170420058</v>
      </c>
      <c r="H459" s="30">
        <f t="shared" si="90"/>
        <v>32060050.409999996</v>
      </c>
      <c r="J459" s="38"/>
    </row>
    <row r="460" spans="1:10" ht="12.75" customHeight="1" x14ac:dyDescent="0.25">
      <c r="A460" s="22" t="s">
        <v>353</v>
      </c>
      <c r="B460" s="17" t="s">
        <v>393</v>
      </c>
      <c r="C460" s="18">
        <v>52638361.100000001</v>
      </c>
      <c r="D460" s="18">
        <v>180420916</v>
      </c>
      <c r="E460" s="18">
        <v>70241754.930000007</v>
      </c>
      <c r="F460" s="19">
        <f t="shared" si="88"/>
        <v>133.44213889288434</v>
      </c>
      <c r="G460" s="19">
        <f t="shared" si="89"/>
        <v>38.932157361400385</v>
      </c>
      <c r="H460" s="20">
        <f t="shared" si="90"/>
        <v>17603393.830000006</v>
      </c>
      <c r="J460" s="38"/>
    </row>
    <row r="461" spans="1:10" ht="12.75" customHeight="1" x14ac:dyDescent="0.25">
      <c r="A461" s="24" t="s">
        <v>159</v>
      </c>
      <c r="B461" s="25" t="s">
        <v>3</v>
      </c>
      <c r="C461" s="26">
        <v>44403825.960000001</v>
      </c>
      <c r="D461" s="26">
        <v>110288228</v>
      </c>
      <c r="E461" s="26">
        <v>47717713.5</v>
      </c>
      <c r="F461" s="27">
        <f t="shared" si="88"/>
        <v>107.46306758112516</v>
      </c>
      <c r="G461" s="27">
        <f t="shared" si="89"/>
        <v>43.266370641116836</v>
      </c>
      <c r="H461" s="28">
        <f t="shared" si="90"/>
        <v>3313887.5399999991</v>
      </c>
      <c r="J461" s="38"/>
    </row>
    <row r="462" spans="1:10" ht="12.75" customHeight="1" x14ac:dyDescent="0.25">
      <c r="A462" s="24" t="s">
        <v>160</v>
      </c>
      <c r="B462" s="25" t="s">
        <v>312</v>
      </c>
      <c r="C462" s="26">
        <v>8234535.1399999997</v>
      </c>
      <c r="D462" s="26">
        <v>70132688</v>
      </c>
      <c r="E462" s="26">
        <v>22524041.43</v>
      </c>
      <c r="F462" s="27">
        <f t="shared" si="88"/>
        <v>273.53142645038247</v>
      </c>
      <c r="G462" s="27">
        <f t="shared" si="89"/>
        <v>32.116324173971492</v>
      </c>
      <c r="H462" s="28">
        <f t="shared" si="90"/>
        <v>14289506.289999999</v>
      </c>
      <c r="J462" s="38"/>
    </row>
    <row r="463" spans="1:10" ht="12.75" customHeight="1" x14ac:dyDescent="0.25">
      <c r="A463" s="22" t="s">
        <v>354</v>
      </c>
      <c r="B463" s="17" t="s">
        <v>118</v>
      </c>
      <c r="C463" s="18">
        <v>474281.89</v>
      </c>
      <c r="D463" s="18">
        <v>1644692</v>
      </c>
      <c r="E463" s="18">
        <v>663315.68000000005</v>
      </c>
      <c r="F463" s="19">
        <f t="shared" si="88"/>
        <v>139.85684336376411</v>
      </c>
      <c r="G463" s="19">
        <f t="shared" si="89"/>
        <v>40.330692920011771</v>
      </c>
      <c r="H463" s="20">
        <f t="shared" si="90"/>
        <v>189033.79000000004</v>
      </c>
      <c r="J463" s="38"/>
    </row>
    <row r="464" spans="1:10" ht="12.75" customHeight="1" x14ac:dyDescent="0.25">
      <c r="A464" s="24" t="s">
        <v>159</v>
      </c>
      <c r="B464" s="25" t="s">
        <v>3</v>
      </c>
      <c r="C464" s="26">
        <v>474281.89</v>
      </c>
      <c r="D464" s="26">
        <v>1598522</v>
      </c>
      <c r="E464" s="26">
        <v>660098.6</v>
      </c>
      <c r="F464" s="27">
        <f t="shared" si="88"/>
        <v>139.17853789441548</v>
      </c>
      <c r="G464" s="27">
        <f t="shared" si="89"/>
        <v>41.294308117123194</v>
      </c>
      <c r="H464" s="28">
        <f t="shared" si="90"/>
        <v>185816.70999999996</v>
      </c>
      <c r="J464" s="38"/>
    </row>
    <row r="465" spans="1:10" ht="12.75" customHeight="1" x14ac:dyDescent="0.25">
      <c r="A465" s="24" t="s">
        <v>160</v>
      </c>
      <c r="B465" s="25" t="s">
        <v>312</v>
      </c>
      <c r="C465" s="26"/>
      <c r="D465" s="26">
        <v>46170</v>
      </c>
      <c r="E465" s="26">
        <v>3217.08</v>
      </c>
      <c r="F465" s="27" t="str">
        <f t="shared" si="88"/>
        <v>x</v>
      </c>
      <c r="G465" s="27">
        <f t="shared" ref="G465" si="98">IF(D465=0,"x",E465/D465*100)</f>
        <v>6.9679012345679014</v>
      </c>
      <c r="H465" s="28">
        <f t="shared" ref="H465" si="99">+E465-C465</f>
        <v>3217.08</v>
      </c>
      <c r="J465" s="38"/>
    </row>
    <row r="466" spans="1:10" ht="12.75" customHeight="1" x14ac:dyDescent="0.25">
      <c r="A466" s="22" t="s">
        <v>355</v>
      </c>
      <c r="B466" s="17" t="s">
        <v>119</v>
      </c>
      <c r="C466" s="18">
        <v>42369593.659999996</v>
      </c>
      <c r="D466" s="18">
        <v>89340183</v>
      </c>
      <c r="E466" s="18">
        <v>47523943.390000001</v>
      </c>
      <c r="F466" s="19">
        <f t="shared" si="88"/>
        <v>112.16520925681212</v>
      </c>
      <c r="G466" s="19">
        <f t="shared" si="89"/>
        <v>53.194365395468246</v>
      </c>
      <c r="H466" s="20">
        <f t="shared" si="90"/>
        <v>5154349.7300000042</v>
      </c>
      <c r="J466" s="38"/>
    </row>
    <row r="467" spans="1:10" ht="12.75" customHeight="1" x14ac:dyDescent="0.25">
      <c r="A467" s="24" t="s">
        <v>159</v>
      </c>
      <c r="B467" s="25" t="s">
        <v>3</v>
      </c>
      <c r="C467" s="26">
        <v>42125345.869999997</v>
      </c>
      <c r="D467" s="26">
        <v>86803318</v>
      </c>
      <c r="E467" s="26">
        <v>46311223.770000003</v>
      </c>
      <c r="F467" s="27">
        <f t="shared" si="88"/>
        <v>109.9367205504205</v>
      </c>
      <c r="G467" s="27">
        <f t="shared" si="89"/>
        <v>53.35190501588891</v>
      </c>
      <c r="H467" s="28">
        <f t="shared" si="90"/>
        <v>4185877.900000006</v>
      </c>
      <c r="J467" s="38"/>
    </row>
    <row r="468" spans="1:10" ht="12.75" customHeight="1" x14ac:dyDescent="0.25">
      <c r="A468" s="24" t="s">
        <v>160</v>
      </c>
      <c r="B468" s="25" t="s">
        <v>312</v>
      </c>
      <c r="C468" s="26">
        <v>244247.79</v>
      </c>
      <c r="D468" s="26">
        <v>2536865</v>
      </c>
      <c r="E468" s="26">
        <v>1212719.6200000001</v>
      </c>
      <c r="F468" s="27">
        <f t="shared" si="88"/>
        <v>496.51201347615068</v>
      </c>
      <c r="G468" s="27">
        <f t="shared" si="89"/>
        <v>47.803868948485636</v>
      </c>
      <c r="H468" s="28">
        <f t="shared" si="90"/>
        <v>968471.83000000007</v>
      </c>
      <c r="J468" s="38"/>
    </row>
    <row r="469" spans="1:10" ht="12.75" customHeight="1" x14ac:dyDescent="0.25">
      <c r="A469" s="22" t="s">
        <v>356</v>
      </c>
      <c r="B469" s="17" t="s">
        <v>120</v>
      </c>
      <c r="C469" s="18">
        <v>2177389.92</v>
      </c>
      <c r="D469" s="18">
        <v>4946464</v>
      </c>
      <c r="E469" s="18">
        <v>2315628.0699999998</v>
      </c>
      <c r="F469" s="19">
        <f t="shared" si="88"/>
        <v>106.34880086153792</v>
      </c>
      <c r="G469" s="19">
        <f t="shared" si="89"/>
        <v>46.813806185590352</v>
      </c>
      <c r="H469" s="20">
        <f t="shared" si="90"/>
        <v>138238.14999999991</v>
      </c>
      <c r="J469" s="38"/>
    </row>
    <row r="470" spans="1:10" ht="12.75" customHeight="1" x14ac:dyDescent="0.25">
      <c r="A470" s="24" t="s">
        <v>159</v>
      </c>
      <c r="B470" s="25" t="s">
        <v>3</v>
      </c>
      <c r="C470" s="26">
        <v>2177389.92</v>
      </c>
      <c r="D470" s="26">
        <v>4923035</v>
      </c>
      <c r="E470" s="26">
        <v>2310132.77</v>
      </c>
      <c r="F470" s="27">
        <f t="shared" si="88"/>
        <v>106.09642070906619</v>
      </c>
      <c r="G470" s="27">
        <f t="shared" si="89"/>
        <v>46.924971486085312</v>
      </c>
      <c r="H470" s="28">
        <f t="shared" si="90"/>
        <v>132742.85000000009</v>
      </c>
      <c r="J470" s="38"/>
    </row>
    <row r="471" spans="1:10" ht="12.75" customHeight="1" x14ac:dyDescent="0.25">
      <c r="A471" s="24" t="s">
        <v>160</v>
      </c>
      <c r="B471" s="25" t="s">
        <v>312</v>
      </c>
      <c r="C471" s="26"/>
      <c r="D471" s="26">
        <v>23429</v>
      </c>
      <c r="E471" s="26">
        <v>5495.3</v>
      </c>
      <c r="F471" s="27" t="str">
        <f t="shared" si="88"/>
        <v>x</v>
      </c>
      <c r="G471" s="27">
        <f t="shared" si="89"/>
        <v>23.455119723419696</v>
      </c>
      <c r="H471" s="28">
        <f t="shared" si="90"/>
        <v>5495.3</v>
      </c>
      <c r="J471" s="38"/>
    </row>
    <row r="472" spans="1:10" ht="12.75" customHeight="1" x14ac:dyDescent="0.25">
      <c r="A472" s="22" t="s">
        <v>357</v>
      </c>
      <c r="B472" s="17" t="s">
        <v>121</v>
      </c>
      <c r="C472" s="18">
        <v>1451877.93</v>
      </c>
      <c r="D472" s="18">
        <v>3211059</v>
      </c>
      <c r="E472" s="18">
        <v>1454163.92</v>
      </c>
      <c r="F472" s="19">
        <f t="shared" si="88"/>
        <v>100.1574505647317</v>
      </c>
      <c r="G472" s="19">
        <f t="shared" si="89"/>
        <v>45.286116511717786</v>
      </c>
      <c r="H472" s="20">
        <f t="shared" si="90"/>
        <v>2285.9899999999907</v>
      </c>
      <c r="J472" s="38"/>
    </row>
    <row r="473" spans="1:10" ht="12.75" customHeight="1" x14ac:dyDescent="0.25">
      <c r="A473" s="24" t="s">
        <v>159</v>
      </c>
      <c r="B473" s="25" t="s">
        <v>3</v>
      </c>
      <c r="C473" s="26">
        <v>1449608.21</v>
      </c>
      <c r="D473" s="26">
        <v>3200245</v>
      </c>
      <c r="E473" s="26">
        <v>1450279.99</v>
      </c>
      <c r="F473" s="27">
        <f t="shared" si="88"/>
        <v>100.0463421768286</v>
      </c>
      <c r="G473" s="27">
        <f t="shared" si="89"/>
        <v>45.317780044965303</v>
      </c>
      <c r="H473" s="28">
        <f t="shared" si="90"/>
        <v>671.78000000002794</v>
      </c>
      <c r="J473" s="38"/>
    </row>
    <row r="474" spans="1:10" ht="12.75" customHeight="1" x14ac:dyDescent="0.25">
      <c r="A474" s="24" t="s">
        <v>160</v>
      </c>
      <c r="B474" s="25" t="s">
        <v>312</v>
      </c>
      <c r="C474" s="26">
        <v>2269.7199999999998</v>
      </c>
      <c r="D474" s="26">
        <v>10814</v>
      </c>
      <c r="E474" s="26">
        <v>3883.93</v>
      </c>
      <c r="F474" s="27">
        <f t="shared" si="88"/>
        <v>171.11934511745943</v>
      </c>
      <c r="G474" s="27">
        <f t="shared" si="89"/>
        <v>35.915757351581284</v>
      </c>
      <c r="H474" s="28">
        <f t="shared" si="90"/>
        <v>1614.21</v>
      </c>
      <c r="J474" s="38"/>
    </row>
    <row r="475" spans="1:10" ht="12.75" customHeight="1" x14ac:dyDescent="0.25">
      <c r="A475" s="22" t="s">
        <v>358</v>
      </c>
      <c r="B475" s="17" t="s">
        <v>122</v>
      </c>
      <c r="C475" s="18">
        <v>1209621.74</v>
      </c>
      <c r="D475" s="18">
        <v>2730082</v>
      </c>
      <c r="E475" s="18">
        <v>1266765.8899999999</v>
      </c>
      <c r="F475" s="19">
        <f t="shared" si="88"/>
        <v>104.72413384369233</v>
      </c>
      <c r="G475" s="19">
        <f t="shared" si="89"/>
        <v>46.400287244119404</v>
      </c>
      <c r="H475" s="20">
        <f t="shared" si="90"/>
        <v>57144.149999999907</v>
      </c>
      <c r="J475" s="38"/>
    </row>
    <row r="476" spans="1:10" ht="12.75" customHeight="1" x14ac:dyDescent="0.25">
      <c r="A476" s="24" t="s">
        <v>159</v>
      </c>
      <c r="B476" s="25" t="s">
        <v>3</v>
      </c>
      <c r="C476" s="26">
        <v>1207424.6200000001</v>
      </c>
      <c r="D476" s="26">
        <v>2715481</v>
      </c>
      <c r="E476" s="26">
        <v>1264279.6000000001</v>
      </c>
      <c r="F476" s="27">
        <f t="shared" si="88"/>
        <v>104.70878090923806</v>
      </c>
      <c r="G476" s="27">
        <f t="shared" si="89"/>
        <v>46.558219335727266</v>
      </c>
      <c r="H476" s="28">
        <f t="shared" si="90"/>
        <v>56854.979999999981</v>
      </c>
      <c r="J476" s="38"/>
    </row>
    <row r="477" spans="1:10" ht="12.75" customHeight="1" x14ac:dyDescent="0.25">
      <c r="A477" s="24" t="s">
        <v>160</v>
      </c>
      <c r="B477" s="25" t="s">
        <v>312</v>
      </c>
      <c r="C477" s="26">
        <v>2197.12</v>
      </c>
      <c r="D477" s="26">
        <v>14601</v>
      </c>
      <c r="E477" s="26">
        <v>2486.29</v>
      </c>
      <c r="F477" s="27">
        <f t="shared" si="88"/>
        <v>113.161320273813</v>
      </c>
      <c r="G477" s="27">
        <f t="shared" si="89"/>
        <v>17.028217245394149</v>
      </c>
      <c r="H477" s="28">
        <f t="shared" si="90"/>
        <v>289.17000000000007</v>
      </c>
      <c r="J477" s="38"/>
    </row>
    <row r="478" spans="1:10" ht="12.75" customHeight="1" x14ac:dyDescent="0.25">
      <c r="A478" s="22" t="s">
        <v>359</v>
      </c>
      <c r="B478" s="17" t="s">
        <v>123</v>
      </c>
      <c r="C478" s="18">
        <v>1754382.75</v>
      </c>
      <c r="D478" s="18">
        <v>3736068</v>
      </c>
      <c r="E478" s="18">
        <v>1755076.52</v>
      </c>
      <c r="F478" s="19">
        <f t="shared" si="88"/>
        <v>100.03954496246614</v>
      </c>
      <c r="G478" s="19">
        <f t="shared" si="89"/>
        <v>46.976567878314853</v>
      </c>
      <c r="H478" s="20">
        <f t="shared" si="90"/>
        <v>693.77000000001863</v>
      </c>
      <c r="J478" s="38"/>
    </row>
    <row r="479" spans="1:10" ht="12.75" customHeight="1" x14ac:dyDescent="0.25">
      <c r="A479" s="24" t="s">
        <v>159</v>
      </c>
      <c r="B479" s="25" t="s">
        <v>3</v>
      </c>
      <c r="C479" s="26">
        <v>1749528.07</v>
      </c>
      <c r="D479" s="26">
        <v>3718931</v>
      </c>
      <c r="E479" s="26">
        <v>1746917.06</v>
      </c>
      <c r="F479" s="27">
        <f t="shared" si="88"/>
        <v>99.850759182160473</v>
      </c>
      <c r="G479" s="27">
        <f t="shared" si="89"/>
        <v>46.973634627800301</v>
      </c>
      <c r="H479" s="28">
        <f t="shared" si="90"/>
        <v>-2611.0100000000093</v>
      </c>
      <c r="J479" s="38"/>
    </row>
    <row r="480" spans="1:10" ht="12.75" customHeight="1" x14ac:dyDescent="0.25">
      <c r="A480" s="24" t="s">
        <v>160</v>
      </c>
      <c r="B480" s="25" t="s">
        <v>312</v>
      </c>
      <c r="C480" s="26">
        <v>4854.68</v>
      </c>
      <c r="D480" s="26">
        <v>17137</v>
      </c>
      <c r="E480" s="26">
        <v>8159.46</v>
      </c>
      <c r="F480" s="27">
        <f t="shared" ref="F480:F558" si="100">IF(C480=0,"x",E480/C480*100)</f>
        <v>168.0741058112996</v>
      </c>
      <c r="G480" s="27">
        <f t="shared" ref="G480:G558" si="101">IF(D480=0,"x",E480/D480*100)</f>
        <v>47.613117815253545</v>
      </c>
      <c r="H480" s="28">
        <f t="shared" si="90"/>
        <v>3304.7799999999997</v>
      </c>
      <c r="J480" s="38"/>
    </row>
    <row r="481" spans="1:10" ht="12.75" customHeight="1" x14ac:dyDescent="0.25">
      <c r="A481" s="22" t="s">
        <v>360</v>
      </c>
      <c r="B481" s="17" t="s">
        <v>124</v>
      </c>
      <c r="C481" s="18">
        <v>2724362.49</v>
      </c>
      <c r="D481" s="18">
        <v>8664424</v>
      </c>
      <c r="E481" s="18">
        <v>3411515.74</v>
      </c>
      <c r="F481" s="19">
        <f t="shared" si="100"/>
        <v>125.22253380459661</v>
      </c>
      <c r="G481" s="19">
        <f t="shared" si="101"/>
        <v>39.373831890036776</v>
      </c>
      <c r="H481" s="20">
        <f t="shared" ref="H481:H558" si="102">+E481-C481</f>
        <v>687153.25</v>
      </c>
      <c r="J481" s="38"/>
    </row>
    <row r="482" spans="1:10" ht="12.75" customHeight="1" x14ac:dyDescent="0.25">
      <c r="A482" s="24" t="s">
        <v>159</v>
      </c>
      <c r="B482" s="25" t="s">
        <v>3</v>
      </c>
      <c r="C482" s="26">
        <v>2721748.38</v>
      </c>
      <c r="D482" s="26">
        <v>8616886</v>
      </c>
      <c r="E482" s="26">
        <v>3405334.41</v>
      </c>
      <c r="F482" s="27">
        <f t="shared" si="100"/>
        <v>125.11569530170898</v>
      </c>
      <c r="G482" s="27">
        <f t="shared" si="101"/>
        <v>39.519316026694561</v>
      </c>
      <c r="H482" s="28">
        <f t="shared" si="102"/>
        <v>683586.03000000026</v>
      </c>
      <c r="J482" s="38"/>
    </row>
    <row r="483" spans="1:10" ht="12.75" customHeight="1" x14ac:dyDescent="0.25">
      <c r="A483" s="24" t="s">
        <v>160</v>
      </c>
      <c r="B483" s="25" t="s">
        <v>312</v>
      </c>
      <c r="C483" s="26">
        <v>2614.11</v>
      </c>
      <c r="D483" s="26">
        <v>47538</v>
      </c>
      <c r="E483" s="26">
        <v>6181.33</v>
      </c>
      <c r="F483" s="27">
        <f t="shared" ref="F483" si="103">IF(C483=0,"x",E483/C483*100)</f>
        <v>236.46021016713146</v>
      </c>
      <c r="G483" s="27">
        <f t="shared" ref="G483" si="104">IF(D483=0,"x",E483/D483*100)</f>
        <v>13.002923976608189</v>
      </c>
      <c r="H483" s="28">
        <f t="shared" ref="H483" si="105">+E483-C483</f>
        <v>3567.22</v>
      </c>
      <c r="J483" s="38"/>
    </row>
    <row r="484" spans="1:10" ht="12.75" customHeight="1" x14ac:dyDescent="0.25">
      <c r="A484" s="22" t="s">
        <v>361</v>
      </c>
      <c r="B484" s="17" t="s">
        <v>125</v>
      </c>
      <c r="C484" s="18">
        <v>106503.2</v>
      </c>
      <c r="D484" s="18">
        <v>318271</v>
      </c>
      <c r="E484" s="18">
        <v>107895.25</v>
      </c>
      <c r="F484" s="19">
        <f t="shared" si="100"/>
        <v>101.30704992901623</v>
      </c>
      <c r="G484" s="19">
        <f t="shared" si="101"/>
        <v>33.900433906953509</v>
      </c>
      <c r="H484" s="20">
        <f t="shared" si="102"/>
        <v>1392.0500000000029</v>
      </c>
      <c r="J484" s="38"/>
    </row>
    <row r="485" spans="1:10" ht="12.75" customHeight="1" x14ac:dyDescent="0.25">
      <c r="A485" s="24" t="s">
        <v>159</v>
      </c>
      <c r="B485" s="25" t="s">
        <v>3</v>
      </c>
      <c r="C485" s="26">
        <v>106503.2</v>
      </c>
      <c r="D485" s="26">
        <v>281107</v>
      </c>
      <c r="E485" s="26">
        <v>107895.25</v>
      </c>
      <c r="F485" s="27">
        <f t="shared" si="100"/>
        <v>101.30704992901623</v>
      </c>
      <c r="G485" s="27">
        <f t="shared" si="101"/>
        <v>38.382270807913002</v>
      </c>
      <c r="H485" s="28">
        <f t="shared" si="102"/>
        <v>1392.0500000000029</v>
      </c>
      <c r="J485" s="38"/>
    </row>
    <row r="486" spans="1:10" ht="12.75" customHeight="1" x14ac:dyDescent="0.25">
      <c r="A486" s="24" t="s">
        <v>160</v>
      </c>
      <c r="B486" s="25" t="s">
        <v>312</v>
      </c>
      <c r="C486" s="26"/>
      <c r="D486" s="26">
        <v>37164</v>
      </c>
      <c r="E486" s="26"/>
      <c r="F486" s="27" t="str">
        <f t="shared" si="100"/>
        <v>x</v>
      </c>
      <c r="G486" s="27">
        <f t="shared" si="101"/>
        <v>0</v>
      </c>
      <c r="H486" s="28">
        <f t="shared" si="102"/>
        <v>0</v>
      </c>
      <c r="J486" s="38"/>
    </row>
    <row r="487" spans="1:10" ht="12.75" customHeight="1" x14ac:dyDescent="0.25">
      <c r="A487" s="22" t="s">
        <v>362</v>
      </c>
      <c r="B487" s="17" t="s">
        <v>126</v>
      </c>
      <c r="C487" s="18">
        <v>133614.42000000001</v>
      </c>
      <c r="D487" s="18">
        <v>415029</v>
      </c>
      <c r="E487" s="18">
        <v>161356.21</v>
      </c>
      <c r="F487" s="19">
        <f t="shared" si="100"/>
        <v>120.76257188408255</v>
      </c>
      <c r="G487" s="19">
        <f t="shared" si="101"/>
        <v>38.878297661127291</v>
      </c>
      <c r="H487" s="20">
        <f t="shared" si="102"/>
        <v>27741.789999999979</v>
      </c>
      <c r="J487" s="38"/>
    </row>
    <row r="488" spans="1:10" ht="12.75" customHeight="1" x14ac:dyDescent="0.25">
      <c r="A488" s="24" t="s">
        <v>159</v>
      </c>
      <c r="B488" s="25" t="s">
        <v>3</v>
      </c>
      <c r="C488" s="26">
        <v>133614.42000000001</v>
      </c>
      <c r="D488" s="26">
        <v>377176</v>
      </c>
      <c r="E488" s="26">
        <v>161356.21</v>
      </c>
      <c r="F488" s="19">
        <f t="shared" ref="F488:F490" si="106">IF(C488=0,"x",E488/C488*100)</f>
        <v>120.76257188408255</v>
      </c>
      <c r="G488" s="19">
        <f t="shared" ref="G488:G490" si="107">IF(D488=0,"x",E488/D488*100)</f>
        <v>42.780084098670116</v>
      </c>
      <c r="H488" s="20">
        <f t="shared" ref="H488:H490" si="108">+E488-C488</f>
        <v>27741.789999999979</v>
      </c>
      <c r="J488" s="38"/>
    </row>
    <row r="489" spans="1:10" ht="12.75" customHeight="1" x14ac:dyDescent="0.25">
      <c r="A489" s="24" t="s">
        <v>160</v>
      </c>
      <c r="B489" s="25" t="s">
        <v>312</v>
      </c>
      <c r="C489" s="26"/>
      <c r="D489" s="26">
        <v>37853</v>
      </c>
      <c r="E489" s="26"/>
      <c r="F489" s="19" t="str">
        <f t="shared" si="106"/>
        <v>x</v>
      </c>
      <c r="G489" s="19">
        <f t="shared" si="107"/>
        <v>0</v>
      </c>
      <c r="H489" s="20">
        <f t="shared" si="108"/>
        <v>0</v>
      </c>
      <c r="J489" s="38"/>
    </row>
    <row r="490" spans="1:10" ht="12.75" customHeight="1" x14ac:dyDescent="0.25">
      <c r="A490" s="22" t="s">
        <v>363</v>
      </c>
      <c r="B490" s="17" t="s">
        <v>127</v>
      </c>
      <c r="C490" s="18">
        <v>1038152.46</v>
      </c>
      <c r="D490" s="18">
        <v>2322251</v>
      </c>
      <c r="E490" s="18">
        <v>1012902.34</v>
      </c>
      <c r="F490" s="19">
        <f t="shared" si="106"/>
        <v>97.567783059532502</v>
      </c>
      <c r="G490" s="19">
        <f t="shared" si="107"/>
        <v>43.617263594676025</v>
      </c>
      <c r="H490" s="20">
        <f t="shared" si="108"/>
        <v>-25250.119999999995</v>
      </c>
      <c r="J490" s="38"/>
    </row>
    <row r="491" spans="1:10" ht="12.75" customHeight="1" x14ac:dyDescent="0.25">
      <c r="A491" s="24" t="s">
        <v>159</v>
      </c>
      <c r="B491" s="25" t="s">
        <v>3</v>
      </c>
      <c r="C491" s="26">
        <v>1037550.66</v>
      </c>
      <c r="D491" s="26">
        <v>2318097</v>
      </c>
      <c r="E491" s="26">
        <v>1011052.01</v>
      </c>
      <c r="F491" s="27">
        <f t="shared" si="100"/>
        <v>97.446037960209097</v>
      </c>
      <c r="G491" s="27">
        <f t="shared" si="101"/>
        <v>43.615604092494834</v>
      </c>
      <c r="H491" s="28">
        <f t="shared" si="102"/>
        <v>-26498.650000000023</v>
      </c>
      <c r="J491" s="38"/>
    </row>
    <row r="492" spans="1:10" ht="12.75" customHeight="1" x14ac:dyDescent="0.25">
      <c r="A492" s="24" t="s">
        <v>160</v>
      </c>
      <c r="B492" s="25" t="s">
        <v>312</v>
      </c>
      <c r="C492" s="26">
        <v>601.79999999999995</v>
      </c>
      <c r="D492" s="26">
        <v>4154</v>
      </c>
      <c r="E492" s="26">
        <v>1850.33</v>
      </c>
      <c r="F492" s="27">
        <f t="shared" ref="F492" si="109">IF(C492=0,"x",E492/C492*100)</f>
        <v>307.46593552675307</v>
      </c>
      <c r="G492" s="27">
        <f t="shared" ref="G492" si="110">IF(D492=0,"x",E492/D492*100)</f>
        <v>44.543331728454497</v>
      </c>
      <c r="H492" s="28">
        <f t="shared" ref="H492" si="111">+E492-C492</f>
        <v>1248.53</v>
      </c>
      <c r="J492" s="38"/>
    </row>
    <row r="493" spans="1:10" ht="12.75" customHeight="1" x14ac:dyDescent="0.25">
      <c r="A493" s="22" t="s">
        <v>364</v>
      </c>
      <c r="B493" s="17" t="s">
        <v>331</v>
      </c>
      <c r="C493" s="18">
        <v>485428.68</v>
      </c>
      <c r="D493" s="18">
        <v>1769801</v>
      </c>
      <c r="E493" s="18">
        <v>621856.15</v>
      </c>
      <c r="F493" s="19">
        <f t="shared" si="100"/>
        <v>128.10453432623717</v>
      </c>
      <c r="G493" s="19">
        <f t="shared" si="101"/>
        <v>35.137066257731803</v>
      </c>
      <c r="H493" s="30">
        <f t="shared" si="102"/>
        <v>136427.47000000003</v>
      </c>
      <c r="J493" s="38"/>
    </row>
    <row r="494" spans="1:10" ht="12.75" customHeight="1" x14ac:dyDescent="0.25">
      <c r="A494" s="24" t="s">
        <v>159</v>
      </c>
      <c r="B494" s="25" t="s">
        <v>3</v>
      </c>
      <c r="C494" s="26">
        <v>481850.2</v>
      </c>
      <c r="D494" s="26">
        <v>1673866</v>
      </c>
      <c r="E494" s="26">
        <v>612912.57999999996</v>
      </c>
      <c r="F494" s="27">
        <f t="shared" si="100"/>
        <v>127.19981853281372</v>
      </c>
      <c r="G494" s="27">
        <f t="shared" si="101"/>
        <v>36.616585795995618</v>
      </c>
      <c r="H494" s="28">
        <f t="shared" si="102"/>
        <v>131062.37999999995</v>
      </c>
      <c r="J494" s="38"/>
    </row>
    <row r="495" spans="1:10" ht="12.75" customHeight="1" x14ac:dyDescent="0.25">
      <c r="A495" s="24" t="s">
        <v>160</v>
      </c>
      <c r="B495" s="25" t="s">
        <v>312</v>
      </c>
      <c r="C495" s="26">
        <v>3578.48</v>
      </c>
      <c r="D495" s="26">
        <v>95935</v>
      </c>
      <c r="E495" s="26">
        <v>8943.57</v>
      </c>
      <c r="F495" s="27">
        <f t="shared" si="100"/>
        <v>249.92650510831416</v>
      </c>
      <c r="G495" s="27">
        <f t="shared" si="101"/>
        <v>9.3225308802835247</v>
      </c>
      <c r="H495" s="28">
        <f t="shared" si="102"/>
        <v>5365.09</v>
      </c>
      <c r="J495" s="38"/>
    </row>
    <row r="496" spans="1:10" ht="12.75" customHeight="1" x14ac:dyDescent="0.25">
      <c r="A496" s="22" t="s">
        <v>365</v>
      </c>
      <c r="B496" s="17" t="s">
        <v>128</v>
      </c>
      <c r="C496" s="18">
        <v>19362864.640000001</v>
      </c>
      <c r="D496" s="18">
        <v>42553911</v>
      </c>
      <c r="E496" s="18">
        <v>20012539.989999998</v>
      </c>
      <c r="F496" s="19">
        <f t="shared" si="100"/>
        <v>103.35526463712344</v>
      </c>
      <c r="G496" s="19">
        <f t="shared" si="101"/>
        <v>47.02867379216918</v>
      </c>
      <c r="H496" s="20">
        <f t="shared" si="102"/>
        <v>649675.34999999776</v>
      </c>
      <c r="J496" s="38"/>
    </row>
    <row r="497" spans="1:10" ht="12.75" customHeight="1" x14ac:dyDescent="0.25">
      <c r="A497" s="24" t="s">
        <v>159</v>
      </c>
      <c r="B497" s="25" t="s">
        <v>3</v>
      </c>
      <c r="C497" s="26">
        <v>19315288.329999998</v>
      </c>
      <c r="D497" s="26">
        <v>41039181</v>
      </c>
      <c r="E497" s="26">
        <v>19934224.18</v>
      </c>
      <c r="F497" s="27">
        <f t="shared" si="100"/>
        <v>103.20438317785133</v>
      </c>
      <c r="G497" s="27">
        <f t="shared" si="101"/>
        <v>48.573640346282737</v>
      </c>
      <c r="H497" s="28">
        <f t="shared" si="102"/>
        <v>618935.85000000149</v>
      </c>
      <c r="J497" s="38"/>
    </row>
    <row r="498" spans="1:10" ht="12.75" customHeight="1" x14ac:dyDescent="0.25">
      <c r="A498" s="24" t="s">
        <v>160</v>
      </c>
      <c r="B498" s="25" t="s">
        <v>312</v>
      </c>
      <c r="C498" s="26">
        <v>47576.31</v>
      </c>
      <c r="D498" s="26">
        <v>1514730</v>
      </c>
      <c r="E498" s="26">
        <v>78315.81</v>
      </c>
      <c r="F498" s="27">
        <f t="shared" si="100"/>
        <v>164.61093767044986</v>
      </c>
      <c r="G498" s="27">
        <f t="shared" si="101"/>
        <v>5.1702818324057747</v>
      </c>
      <c r="H498" s="28">
        <f t="shared" si="102"/>
        <v>30739.5</v>
      </c>
      <c r="J498" s="38"/>
    </row>
    <row r="499" spans="1:10" ht="12.75" customHeight="1" x14ac:dyDescent="0.25">
      <c r="A499" s="22" t="s">
        <v>366</v>
      </c>
      <c r="B499" s="17" t="s">
        <v>129</v>
      </c>
      <c r="C499" s="18">
        <v>6235426.6600000001</v>
      </c>
      <c r="D499" s="18">
        <v>13886070</v>
      </c>
      <c r="E499" s="18">
        <v>6886274.2800000003</v>
      </c>
      <c r="F499" s="19">
        <f t="shared" si="100"/>
        <v>110.43790033126619</v>
      </c>
      <c r="G499" s="19">
        <f t="shared" si="101"/>
        <v>49.591239854040779</v>
      </c>
      <c r="H499" s="20">
        <f t="shared" si="102"/>
        <v>650847.62000000011</v>
      </c>
      <c r="J499" s="38"/>
    </row>
    <row r="500" spans="1:10" ht="12.75" customHeight="1" x14ac:dyDescent="0.25">
      <c r="A500" s="24" t="s">
        <v>159</v>
      </c>
      <c r="B500" s="25" t="s">
        <v>3</v>
      </c>
      <c r="C500" s="26">
        <v>6223855.2300000004</v>
      </c>
      <c r="D500" s="26">
        <v>13767557</v>
      </c>
      <c r="E500" s="26">
        <v>6872460.4199999999</v>
      </c>
      <c r="F500" s="27">
        <f t="shared" si="100"/>
        <v>110.4212769422016</v>
      </c>
      <c r="G500" s="27">
        <f t="shared" si="101"/>
        <v>49.917791660495759</v>
      </c>
      <c r="H500" s="28">
        <f t="shared" si="102"/>
        <v>648605.18999999948</v>
      </c>
      <c r="J500" s="38"/>
    </row>
    <row r="501" spans="1:10" ht="12.75" customHeight="1" x14ac:dyDescent="0.25">
      <c r="A501" s="24" t="s">
        <v>160</v>
      </c>
      <c r="B501" s="25" t="s">
        <v>312</v>
      </c>
      <c r="C501" s="26">
        <v>11571.43</v>
      </c>
      <c r="D501" s="26">
        <v>118513</v>
      </c>
      <c r="E501" s="26">
        <v>13813.86</v>
      </c>
      <c r="F501" s="27">
        <f t="shared" si="100"/>
        <v>119.37902229888613</v>
      </c>
      <c r="G501" s="27">
        <f t="shared" si="101"/>
        <v>11.655987106899666</v>
      </c>
      <c r="H501" s="28">
        <f t="shared" si="102"/>
        <v>2242.4300000000003</v>
      </c>
      <c r="J501" s="38"/>
    </row>
    <row r="502" spans="1:10" ht="12.75" customHeight="1" x14ac:dyDescent="0.25">
      <c r="A502" s="22" t="s">
        <v>367</v>
      </c>
      <c r="B502" s="17" t="s">
        <v>130</v>
      </c>
      <c r="C502" s="18">
        <v>7499169.71</v>
      </c>
      <c r="D502" s="18">
        <v>16086393</v>
      </c>
      <c r="E502" s="18">
        <v>7818010.79</v>
      </c>
      <c r="F502" s="19">
        <f t="shared" si="100"/>
        <v>104.25168508421447</v>
      </c>
      <c r="G502" s="19">
        <f t="shared" si="101"/>
        <v>48.600147901397165</v>
      </c>
      <c r="H502" s="20">
        <f t="shared" si="102"/>
        <v>318841.08000000007</v>
      </c>
      <c r="J502" s="38"/>
    </row>
    <row r="503" spans="1:10" ht="12.75" customHeight="1" x14ac:dyDescent="0.25">
      <c r="A503" s="24" t="s">
        <v>159</v>
      </c>
      <c r="B503" s="25" t="s">
        <v>3</v>
      </c>
      <c r="C503" s="26">
        <v>7479567.1900000004</v>
      </c>
      <c r="D503" s="26">
        <v>15918605</v>
      </c>
      <c r="E503" s="26">
        <v>7771923.6399999997</v>
      </c>
      <c r="F503" s="27">
        <f t="shared" si="100"/>
        <v>103.90873485822645</v>
      </c>
      <c r="G503" s="27">
        <f t="shared" si="101"/>
        <v>48.822893965897137</v>
      </c>
      <c r="H503" s="28">
        <f t="shared" si="102"/>
        <v>292356.44999999925</v>
      </c>
      <c r="J503" s="38"/>
    </row>
    <row r="504" spans="1:10" ht="12.75" customHeight="1" x14ac:dyDescent="0.25">
      <c r="A504" s="24" t="s">
        <v>160</v>
      </c>
      <c r="B504" s="25" t="s">
        <v>312</v>
      </c>
      <c r="C504" s="26">
        <v>19602.52</v>
      </c>
      <c r="D504" s="26">
        <v>167788</v>
      </c>
      <c r="E504" s="26">
        <v>46087.15</v>
      </c>
      <c r="F504" s="27">
        <f t="shared" si="100"/>
        <v>235.10829219916624</v>
      </c>
      <c r="G504" s="27">
        <f t="shared" si="101"/>
        <v>27.467488735785633</v>
      </c>
      <c r="H504" s="28">
        <f t="shared" si="102"/>
        <v>26484.63</v>
      </c>
      <c r="J504" s="38"/>
    </row>
    <row r="505" spans="1:10" ht="12.75" customHeight="1" x14ac:dyDescent="0.25">
      <c r="A505" s="22" t="s">
        <v>368</v>
      </c>
      <c r="B505" s="17" t="s">
        <v>131</v>
      </c>
      <c r="C505" s="18">
        <v>61338948.18</v>
      </c>
      <c r="D505" s="18">
        <v>132632008</v>
      </c>
      <c r="E505" s="18">
        <v>65960334.579999998</v>
      </c>
      <c r="F505" s="19">
        <f t="shared" si="100"/>
        <v>107.53417940333519</v>
      </c>
      <c r="G505" s="19">
        <f t="shared" si="101"/>
        <v>49.731837415897374</v>
      </c>
      <c r="H505" s="20">
        <f t="shared" si="102"/>
        <v>4621386.3999999985</v>
      </c>
      <c r="J505" s="38"/>
    </row>
    <row r="506" spans="1:10" ht="12.75" customHeight="1" x14ac:dyDescent="0.25">
      <c r="A506" s="24" t="s">
        <v>159</v>
      </c>
      <c r="B506" s="25" t="s">
        <v>3</v>
      </c>
      <c r="C506" s="26">
        <v>61283735.280000001</v>
      </c>
      <c r="D506" s="26">
        <v>130792346</v>
      </c>
      <c r="E506" s="26">
        <v>65798415.420000002</v>
      </c>
      <c r="F506" s="27">
        <f t="shared" si="100"/>
        <v>107.36684883741636</v>
      </c>
      <c r="G506" s="27">
        <f t="shared" si="101"/>
        <v>50.307542782358226</v>
      </c>
      <c r="H506" s="28">
        <f t="shared" si="102"/>
        <v>4514680.1400000006</v>
      </c>
      <c r="J506" s="38"/>
    </row>
    <row r="507" spans="1:10" ht="12.75" customHeight="1" x14ac:dyDescent="0.25">
      <c r="A507" s="24" t="s">
        <v>160</v>
      </c>
      <c r="B507" s="25" t="s">
        <v>312</v>
      </c>
      <c r="C507" s="26">
        <v>55212.9</v>
      </c>
      <c r="D507" s="26">
        <v>1839662</v>
      </c>
      <c r="E507" s="26">
        <v>161919.16</v>
      </c>
      <c r="F507" s="27">
        <f t="shared" si="100"/>
        <v>293.26327724136934</v>
      </c>
      <c r="G507" s="27">
        <f t="shared" si="101"/>
        <v>8.8015711581801437</v>
      </c>
      <c r="H507" s="28">
        <f t="shared" si="102"/>
        <v>106706.26000000001</v>
      </c>
      <c r="J507" s="38"/>
    </row>
    <row r="508" spans="1:10" ht="12.75" customHeight="1" x14ac:dyDescent="0.25">
      <c r="A508" s="22" t="s">
        <v>369</v>
      </c>
      <c r="B508" s="17" t="s">
        <v>132</v>
      </c>
      <c r="C508" s="18">
        <v>14668229.48</v>
      </c>
      <c r="D508" s="18">
        <v>34216183</v>
      </c>
      <c r="E508" s="18">
        <v>15925392.26</v>
      </c>
      <c r="F508" s="19">
        <f t="shared" si="100"/>
        <v>108.57065115946085</v>
      </c>
      <c r="G508" s="19">
        <f t="shared" si="101"/>
        <v>46.543450682386165</v>
      </c>
      <c r="H508" s="20">
        <f t="shared" si="102"/>
        <v>1257162.7799999993</v>
      </c>
      <c r="J508" s="38"/>
    </row>
    <row r="509" spans="1:10" ht="12.75" customHeight="1" x14ac:dyDescent="0.25">
      <c r="A509" s="24" t="s">
        <v>159</v>
      </c>
      <c r="B509" s="25" t="s">
        <v>3</v>
      </c>
      <c r="C509" s="26">
        <v>14636093.699999999</v>
      </c>
      <c r="D509" s="26">
        <v>33858546</v>
      </c>
      <c r="E509" s="26">
        <v>15887773.34</v>
      </c>
      <c r="F509" s="27">
        <f t="shared" si="100"/>
        <v>108.55200619547824</v>
      </c>
      <c r="G509" s="27">
        <f t="shared" si="101"/>
        <v>46.923968146771571</v>
      </c>
      <c r="H509" s="28">
        <f t="shared" si="102"/>
        <v>1251679.6400000006</v>
      </c>
      <c r="J509" s="38"/>
    </row>
    <row r="510" spans="1:10" ht="12.75" customHeight="1" x14ac:dyDescent="0.25">
      <c r="A510" s="24" t="s">
        <v>160</v>
      </c>
      <c r="B510" s="25" t="s">
        <v>312</v>
      </c>
      <c r="C510" s="26">
        <v>32135.78</v>
      </c>
      <c r="D510" s="26">
        <v>357637</v>
      </c>
      <c r="E510" s="26">
        <v>37618.92</v>
      </c>
      <c r="F510" s="27">
        <f t="shared" si="100"/>
        <v>117.06241454229523</v>
      </c>
      <c r="G510" s="27">
        <f t="shared" si="101"/>
        <v>10.51874386598702</v>
      </c>
      <c r="H510" s="28">
        <f t="shared" si="102"/>
        <v>5483.1399999999994</v>
      </c>
      <c r="J510" s="38"/>
    </row>
    <row r="511" spans="1:10" ht="12.75" customHeight="1" x14ac:dyDescent="0.25">
      <c r="A511" s="22" t="s">
        <v>370</v>
      </c>
      <c r="B511" s="17" t="s">
        <v>133</v>
      </c>
      <c r="C511" s="18">
        <v>1779730.37</v>
      </c>
      <c r="D511" s="18">
        <v>4532133</v>
      </c>
      <c r="E511" s="18">
        <v>2101027.02</v>
      </c>
      <c r="F511" s="19">
        <f t="shared" si="100"/>
        <v>118.05310823571548</v>
      </c>
      <c r="G511" s="19">
        <f t="shared" si="101"/>
        <v>46.358459030218228</v>
      </c>
      <c r="H511" s="20">
        <f t="shared" si="102"/>
        <v>321296.64999999991</v>
      </c>
      <c r="J511" s="38"/>
    </row>
    <row r="512" spans="1:10" ht="12.75" customHeight="1" x14ac:dyDescent="0.25">
      <c r="A512" s="24" t="s">
        <v>159</v>
      </c>
      <c r="B512" s="25" t="s">
        <v>3</v>
      </c>
      <c r="C512" s="26">
        <v>1772593.99</v>
      </c>
      <c r="D512" s="26">
        <v>4488660</v>
      </c>
      <c r="E512" s="26">
        <v>2087242.11</v>
      </c>
      <c r="F512" s="27">
        <f t="shared" si="100"/>
        <v>117.75071571804212</v>
      </c>
      <c r="G512" s="27">
        <f t="shared" si="101"/>
        <v>46.500338853911863</v>
      </c>
      <c r="H512" s="28">
        <f t="shared" si="102"/>
        <v>314648.12000000011</v>
      </c>
      <c r="J512" s="38"/>
    </row>
    <row r="513" spans="1:10" ht="12.75" customHeight="1" x14ac:dyDescent="0.25">
      <c r="A513" s="24" t="s">
        <v>160</v>
      </c>
      <c r="B513" s="25" t="s">
        <v>312</v>
      </c>
      <c r="C513" s="26">
        <v>7136.38</v>
      </c>
      <c r="D513" s="26">
        <v>43473</v>
      </c>
      <c r="E513" s="26">
        <v>13784.91</v>
      </c>
      <c r="F513" s="27">
        <f t="shared" ref="F513" si="112">IF(C513=0,"x",E513/C513*100)</f>
        <v>193.16390102544986</v>
      </c>
      <c r="G513" s="27">
        <f t="shared" ref="G513" si="113">IF(D513=0,"x",E513/D513*100)</f>
        <v>31.709129804706372</v>
      </c>
      <c r="H513" s="28">
        <f t="shared" ref="H513" si="114">+E513-C513</f>
        <v>6648.53</v>
      </c>
      <c r="J513" s="38"/>
    </row>
    <row r="514" spans="1:10" ht="12.75" customHeight="1" x14ac:dyDescent="0.25">
      <c r="A514" s="22" t="s">
        <v>371</v>
      </c>
      <c r="B514" s="17" t="s">
        <v>98</v>
      </c>
      <c r="C514" s="18">
        <v>398800.88</v>
      </c>
      <c r="D514" s="18">
        <v>2104133</v>
      </c>
      <c r="E514" s="18">
        <v>667037.56000000006</v>
      </c>
      <c r="F514" s="27">
        <f t="shared" ref="F514:F516" si="115">IF(C514=0,"x",E514/C514*100)</f>
        <v>167.26080443954891</v>
      </c>
      <c r="G514" s="27">
        <f t="shared" ref="G514:G516" si="116">IF(D514=0,"x",E514/D514*100)</f>
        <v>31.701302151527493</v>
      </c>
      <c r="H514" s="28">
        <f t="shared" ref="H514:H516" si="117">+E514-C514</f>
        <v>268236.68000000005</v>
      </c>
      <c r="J514" s="38"/>
    </row>
    <row r="515" spans="1:10" ht="12.75" customHeight="1" x14ac:dyDescent="0.25">
      <c r="A515" s="24" t="s">
        <v>159</v>
      </c>
      <c r="B515" s="25" t="s">
        <v>3</v>
      </c>
      <c r="C515" s="26">
        <v>394936.45</v>
      </c>
      <c r="D515" s="26">
        <v>2080908</v>
      </c>
      <c r="E515" s="26">
        <v>656420.56000000006</v>
      </c>
      <c r="F515" s="27">
        <f t="shared" si="115"/>
        <v>166.20916099286353</v>
      </c>
      <c r="G515" s="27">
        <f t="shared" si="116"/>
        <v>31.544910202661537</v>
      </c>
      <c r="H515" s="28">
        <f t="shared" si="117"/>
        <v>261484.11000000004</v>
      </c>
      <c r="J515" s="38"/>
    </row>
    <row r="516" spans="1:10" ht="12.75" customHeight="1" x14ac:dyDescent="0.25">
      <c r="A516" s="24" t="s">
        <v>160</v>
      </c>
      <c r="B516" s="25" t="s">
        <v>312</v>
      </c>
      <c r="C516" s="26">
        <v>3864.43</v>
      </c>
      <c r="D516" s="26">
        <v>23225</v>
      </c>
      <c r="E516" s="26">
        <v>10617</v>
      </c>
      <c r="F516" s="27">
        <f t="shared" si="115"/>
        <v>274.73650706572511</v>
      </c>
      <c r="G516" s="27">
        <f t="shared" si="116"/>
        <v>45.713670613562975</v>
      </c>
      <c r="H516" s="28">
        <f t="shared" si="117"/>
        <v>6752.57</v>
      </c>
      <c r="J516" s="38"/>
    </row>
    <row r="517" spans="1:10" ht="12.75" customHeight="1" x14ac:dyDescent="0.25">
      <c r="A517" s="22" t="s">
        <v>446</v>
      </c>
      <c r="B517" s="17" t="s">
        <v>447</v>
      </c>
      <c r="C517" s="18"/>
      <c r="D517" s="18">
        <v>207857</v>
      </c>
      <c r="E517" s="18"/>
      <c r="F517" s="27" t="str">
        <f t="shared" ref="F517:F519" si="118">IF(C517=0,"x",E517/C517*100)</f>
        <v>x</v>
      </c>
      <c r="G517" s="27">
        <f t="shared" ref="G517:G519" si="119">IF(D517=0,"x",E517/D517*100)</f>
        <v>0</v>
      </c>
      <c r="H517" s="28">
        <f t="shared" ref="H517:H519" si="120">+E517-C517</f>
        <v>0</v>
      </c>
      <c r="J517" s="38"/>
    </row>
    <row r="518" spans="1:10" ht="12.75" customHeight="1" x14ac:dyDescent="0.25">
      <c r="A518" s="24" t="s">
        <v>159</v>
      </c>
      <c r="B518" s="25" t="s">
        <v>3</v>
      </c>
      <c r="C518" s="26"/>
      <c r="D518" s="26">
        <v>204673</v>
      </c>
      <c r="E518" s="26"/>
      <c r="F518" s="27" t="str">
        <f t="shared" si="118"/>
        <v>x</v>
      </c>
      <c r="G518" s="27">
        <f t="shared" si="119"/>
        <v>0</v>
      </c>
      <c r="H518" s="28">
        <f t="shared" si="120"/>
        <v>0</v>
      </c>
      <c r="J518" s="38"/>
    </row>
    <row r="519" spans="1:10" ht="12.75" customHeight="1" x14ac:dyDescent="0.25">
      <c r="A519" s="24" t="s">
        <v>160</v>
      </c>
      <c r="B519" s="25" t="s">
        <v>312</v>
      </c>
      <c r="C519" s="26"/>
      <c r="D519" s="26">
        <v>3184</v>
      </c>
      <c r="E519" s="26"/>
      <c r="F519" s="27" t="str">
        <f t="shared" si="118"/>
        <v>x</v>
      </c>
      <c r="G519" s="27">
        <f t="shared" si="119"/>
        <v>0</v>
      </c>
      <c r="H519" s="28">
        <f t="shared" si="120"/>
        <v>0</v>
      </c>
      <c r="J519" s="38"/>
    </row>
    <row r="520" spans="1:10" ht="12.75" customHeight="1" x14ac:dyDescent="0.25">
      <c r="A520" s="16" t="s">
        <v>288</v>
      </c>
      <c r="B520" s="17" t="s">
        <v>134</v>
      </c>
      <c r="C520" s="29">
        <v>912350.92</v>
      </c>
      <c r="D520" s="29">
        <v>2289778</v>
      </c>
      <c r="E520" s="29">
        <v>1100552.98</v>
      </c>
      <c r="F520" s="27">
        <f t="shared" ref="F520" si="121">IF(C520=0,"x",E520/C520*100)</f>
        <v>120.62825343564074</v>
      </c>
      <c r="G520" s="27">
        <f t="shared" ref="G520" si="122">IF(D520=0,"x",E520/D520*100)</f>
        <v>48.063741550490917</v>
      </c>
      <c r="H520" s="28">
        <f t="shared" ref="H520" si="123">+E520-C520</f>
        <v>188202.05999999994</v>
      </c>
      <c r="J520" s="38"/>
    </row>
    <row r="521" spans="1:10" ht="12.75" customHeight="1" x14ac:dyDescent="0.25">
      <c r="A521" s="22" t="s">
        <v>289</v>
      </c>
      <c r="B521" s="17" t="s">
        <v>135</v>
      </c>
      <c r="C521" s="18">
        <v>912350.92</v>
      </c>
      <c r="D521" s="18">
        <v>2289778</v>
      </c>
      <c r="E521" s="18">
        <v>1100552.98</v>
      </c>
      <c r="F521" s="19">
        <f t="shared" si="100"/>
        <v>120.62825343564074</v>
      </c>
      <c r="G521" s="19">
        <f t="shared" si="101"/>
        <v>48.063741550490917</v>
      </c>
      <c r="H521" s="20">
        <f t="shared" si="102"/>
        <v>188202.05999999994</v>
      </c>
      <c r="J521" s="38"/>
    </row>
    <row r="522" spans="1:10" ht="12.75" customHeight="1" x14ac:dyDescent="0.25">
      <c r="A522" s="24" t="s">
        <v>159</v>
      </c>
      <c r="B522" s="25" t="s">
        <v>3</v>
      </c>
      <c r="C522" s="26">
        <v>912350.92</v>
      </c>
      <c r="D522" s="26">
        <v>2283361</v>
      </c>
      <c r="E522" s="26">
        <v>1097476.1299999999</v>
      </c>
      <c r="F522" s="27">
        <f t="shared" si="100"/>
        <v>120.29100929716823</v>
      </c>
      <c r="G522" s="27">
        <f t="shared" si="101"/>
        <v>48.064065647087773</v>
      </c>
      <c r="H522" s="28">
        <f t="shared" si="102"/>
        <v>185125.20999999985</v>
      </c>
      <c r="J522" s="38"/>
    </row>
    <row r="523" spans="1:10" ht="12.75" customHeight="1" x14ac:dyDescent="0.25">
      <c r="A523" s="24" t="s">
        <v>160</v>
      </c>
      <c r="B523" s="25" t="s">
        <v>312</v>
      </c>
      <c r="C523" s="26"/>
      <c r="D523" s="26">
        <v>6417</v>
      </c>
      <c r="E523" s="26">
        <v>3076.85</v>
      </c>
      <c r="F523" s="27" t="str">
        <f t="shared" si="100"/>
        <v>x</v>
      </c>
      <c r="G523" s="27">
        <f t="shared" si="101"/>
        <v>47.948418263986284</v>
      </c>
      <c r="H523" s="28">
        <f t="shared" si="102"/>
        <v>3076.85</v>
      </c>
      <c r="J523" s="38"/>
    </row>
    <row r="524" spans="1:10" ht="12.75" customHeight="1" x14ac:dyDescent="0.25">
      <c r="A524" s="16" t="s">
        <v>290</v>
      </c>
      <c r="B524" s="17" t="s">
        <v>136</v>
      </c>
      <c r="C524" s="29">
        <v>386163.86</v>
      </c>
      <c r="D524" s="29">
        <v>964032</v>
      </c>
      <c r="E524" s="29">
        <v>445727.33</v>
      </c>
      <c r="F524" s="19">
        <f t="shared" si="100"/>
        <v>115.42440299825054</v>
      </c>
      <c r="G524" s="19">
        <f t="shared" si="101"/>
        <v>46.235740099913698</v>
      </c>
      <c r="H524" s="30">
        <f t="shared" si="102"/>
        <v>59563.47000000003</v>
      </c>
      <c r="J524" s="38"/>
    </row>
    <row r="525" spans="1:10" ht="12.75" customHeight="1" x14ac:dyDescent="0.25">
      <c r="A525" s="22" t="s">
        <v>291</v>
      </c>
      <c r="B525" s="17" t="s">
        <v>137</v>
      </c>
      <c r="C525" s="18">
        <v>386163.86</v>
      </c>
      <c r="D525" s="18">
        <v>964032</v>
      </c>
      <c r="E525" s="18">
        <v>445727.33</v>
      </c>
      <c r="F525" s="19">
        <f t="shared" si="100"/>
        <v>115.42440299825054</v>
      </c>
      <c r="G525" s="19">
        <f t="shared" si="101"/>
        <v>46.235740099913698</v>
      </c>
      <c r="H525" s="20">
        <f t="shared" si="102"/>
        <v>59563.47000000003</v>
      </c>
      <c r="J525" s="38"/>
    </row>
    <row r="526" spans="1:10" ht="12.75" customHeight="1" x14ac:dyDescent="0.25">
      <c r="A526" s="24" t="s">
        <v>159</v>
      </c>
      <c r="B526" s="25" t="s">
        <v>3</v>
      </c>
      <c r="C526" s="26">
        <v>384047.68</v>
      </c>
      <c r="D526" s="26">
        <v>951822</v>
      </c>
      <c r="E526" s="26">
        <v>442622.01</v>
      </c>
      <c r="F526" s="27">
        <f t="shared" si="100"/>
        <v>115.25183800094823</v>
      </c>
      <c r="G526" s="27">
        <f t="shared" si="101"/>
        <v>46.502603427951868</v>
      </c>
      <c r="H526" s="28">
        <f t="shared" si="102"/>
        <v>58574.330000000016</v>
      </c>
      <c r="J526" s="38"/>
    </row>
    <row r="527" spans="1:10" ht="12.75" customHeight="1" x14ac:dyDescent="0.25">
      <c r="A527" s="24" t="s">
        <v>160</v>
      </c>
      <c r="B527" s="25" t="s">
        <v>312</v>
      </c>
      <c r="C527" s="26">
        <v>2116.1799999999998</v>
      </c>
      <c r="D527" s="26">
        <v>12210</v>
      </c>
      <c r="E527" s="26">
        <v>3105.32</v>
      </c>
      <c r="F527" s="27">
        <f t="shared" si="100"/>
        <v>146.74177054881912</v>
      </c>
      <c r="G527" s="27">
        <f t="shared" si="101"/>
        <v>25.432596232596232</v>
      </c>
      <c r="H527" s="28">
        <f t="shared" si="102"/>
        <v>989.14000000000033</v>
      </c>
      <c r="J527" s="38"/>
    </row>
    <row r="528" spans="1:10" ht="12.75" customHeight="1" x14ac:dyDescent="0.25">
      <c r="A528" s="16" t="s">
        <v>292</v>
      </c>
      <c r="B528" s="17" t="s">
        <v>138</v>
      </c>
      <c r="C528" s="29">
        <v>199130.29</v>
      </c>
      <c r="D528" s="29">
        <v>1396532</v>
      </c>
      <c r="E528" s="29">
        <v>806439.08</v>
      </c>
      <c r="F528" s="19">
        <f t="shared" si="100"/>
        <v>404.98061846844092</v>
      </c>
      <c r="G528" s="19">
        <f t="shared" si="101"/>
        <v>57.745836114031036</v>
      </c>
      <c r="H528" s="30">
        <f t="shared" si="102"/>
        <v>607308.78999999992</v>
      </c>
      <c r="J528" s="38"/>
    </row>
    <row r="529" spans="1:10" ht="12.75" customHeight="1" x14ac:dyDescent="0.25">
      <c r="A529" s="22" t="s">
        <v>293</v>
      </c>
      <c r="B529" s="17" t="s">
        <v>139</v>
      </c>
      <c r="C529" s="18">
        <v>199130.29</v>
      </c>
      <c r="D529" s="18">
        <v>1396532</v>
      </c>
      <c r="E529" s="18">
        <v>806439.08</v>
      </c>
      <c r="F529" s="19">
        <f t="shared" si="100"/>
        <v>404.98061846844092</v>
      </c>
      <c r="G529" s="19">
        <f t="shared" si="101"/>
        <v>57.745836114031036</v>
      </c>
      <c r="H529" s="20">
        <f t="shared" si="102"/>
        <v>607308.78999999992</v>
      </c>
      <c r="J529" s="38"/>
    </row>
    <row r="530" spans="1:10" ht="12.75" customHeight="1" x14ac:dyDescent="0.25">
      <c r="A530" s="24" t="s">
        <v>159</v>
      </c>
      <c r="B530" s="25" t="s">
        <v>3</v>
      </c>
      <c r="C530" s="26">
        <v>198226.84</v>
      </c>
      <c r="D530" s="26">
        <v>1385507</v>
      </c>
      <c r="E530" s="26">
        <v>805157.89</v>
      </c>
      <c r="F530" s="27">
        <f t="shared" si="100"/>
        <v>406.18005614174149</v>
      </c>
      <c r="G530" s="27">
        <f t="shared" si="101"/>
        <v>58.112870595384933</v>
      </c>
      <c r="H530" s="28">
        <f t="shared" si="102"/>
        <v>606931.05000000005</v>
      </c>
      <c r="J530" s="38"/>
    </row>
    <row r="531" spans="1:10" ht="12.75" customHeight="1" x14ac:dyDescent="0.25">
      <c r="A531" s="24" t="s">
        <v>160</v>
      </c>
      <c r="B531" s="25" t="s">
        <v>312</v>
      </c>
      <c r="C531" s="26">
        <v>903.45</v>
      </c>
      <c r="D531" s="26">
        <v>11025</v>
      </c>
      <c r="E531" s="26">
        <v>1281.19</v>
      </c>
      <c r="F531" s="27">
        <f t="shared" si="100"/>
        <v>141.81083623886215</v>
      </c>
      <c r="G531" s="27">
        <f t="shared" si="101"/>
        <v>11.62077097505669</v>
      </c>
      <c r="H531" s="28">
        <f t="shared" si="102"/>
        <v>377.74</v>
      </c>
      <c r="J531" s="38"/>
    </row>
    <row r="532" spans="1:10" ht="12.75" customHeight="1" x14ac:dyDescent="0.25">
      <c r="A532" s="16" t="s">
        <v>294</v>
      </c>
      <c r="B532" s="17" t="s">
        <v>140</v>
      </c>
      <c r="C532" s="29">
        <v>330288.73</v>
      </c>
      <c r="D532" s="29">
        <v>808933</v>
      </c>
      <c r="E532" s="29">
        <v>341435.96</v>
      </c>
      <c r="F532" s="19">
        <f t="shared" si="100"/>
        <v>103.37499556827146</v>
      </c>
      <c r="G532" s="19">
        <f t="shared" si="101"/>
        <v>42.208187822724511</v>
      </c>
      <c r="H532" s="30">
        <f t="shared" si="102"/>
        <v>11147.23000000004</v>
      </c>
      <c r="J532" s="38"/>
    </row>
    <row r="533" spans="1:10" ht="12.75" customHeight="1" x14ac:dyDescent="0.25">
      <c r="A533" s="22" t="s">
        <v>295</v>
      </c>
      <c r="B533" s="17" t="s">
        <v>141</v>
      </c>
      <c r="C533" s="18">
        <v>330288.73</v>
      </c>
      <c r="D533" s="18">
        <v>808933</v>
      </c>
      <c r="E533" s="18">
        <v>341435.96</v>
      </c>
      <c r="F533" s="19">
        <f t="shared" si="100"/>
        <v>103.37499556827146</v>
      </c>
      <c r="G533" s="19">
        <f t="shared" si="101"/>
        <v>42.208187822724511</v>
      </c>
      <c r="H533" s="20">
        <f t="shared" si="102"/>
        <v>11147.23000000004</v>
      </c>
      <c r="J533" s="38"/>
    </row>
    <row r="534" spans="1:10" ht="12.75" customHeight="1" x14ac:dyDescent="0.25">
      <c r="A534" s="24" t="s">
        <v>159</v>
      </c>
      <c r="B534" s="25" t="s">
        <v>3</v>
      </c>
      <c r="C534" s="26">
        <v>328356.42</v>
      </c>
      <c r="D534" s="26">
        <v>784379</v>
      </c>
      <c r="E534" s="26">
        <v>341435.96</v>
      </c>
      <c r="F534" s="27">
        <f t="shared" si="100"/>
        <v>103.98333615648509</v>
      </c>
      <c r="G534" s="27">
        <f t="shared" si="101"/>
        <v>43.529462160511692</v>
      </c>
      <c r="H534" s="28">
        <f t="shared" si="102"/>
        <v>13079.540000000037</v>
      </c>
      <c r="J534" s="38"/>
    </row>
    <row r="535" spans="1:10" ht="12.75" customHeight="1" x14ac:dyDescent="0.25">
      <c r="A535" s="24" t="s">
        <v>160</v>
      </c>
      <c r="B535" s="25" t="s">
        <v>312</v>
      </c>
      <c r="C535" s="26">
        <v>1932.31</v>
      </c>
      <c r="D535" s="26">
        <v>24554</v>
      </c>
      <c r="E535" s="26"/>
      <c r="F535" s="27">
        <f t="shared" si="100"/>
        <v>0</v>
      </c>
      <c r="G535" s="27">
        <f t="shared" si="101"/>
        <v>0</v>
      </c>
      <c r="H535" s="28">
        <f t="shared" si="102"/>
        <v>-1932.31</v>
      </c>
      <c r="J535" s="38"/>
    </row>
    <row r="536" spans="1:10" ht="12.75" customHeight="1" x14ac:dyDescent="0.25">
      <c r="A536" s="16" t="s">
        <v>296</v>
      </c>
      <c r="B536" s="17" t="s">
        <v>142</v>
      </c>
      <c r="C536" s="29">
        <v>7195193.25</v>
      </c>
      <c r="D536" s="29">
        <v>17460685</v>
      </c>
      <c r="E536" s="29">
        <v>7628146.9400000004</v>
      </c>
      <c r="F536" s="19">
        <f t="shared" si="100"/>
        <v>106.01726284419115</v>
      </c>
      <c r="G536" s="19">
        <f t="shared" si="101"/>
        <v>43.687558305988574</v>
      </c>
      <c r="H536" s="30">
        <f t="shared" si="102"/>
        <v>432953.69000000041</v>
      </c>
      <c r="J536" s="38"/>
    </row>
    <row r="537" spans="1:10" ht="12.75" customHeight="1" x14ac:dyDescent="0.25">
      <c r="A537" s="22" t="s">
        <v>297</v>
      </c>
      <c r="B537" s="17" t="s">
        <v>143</v>
      </c>
      <c r="C537" s="18">
        <v>7195193.25</v>
      </c>
      <c r="D537" s="18">
        <v>17460685</v>
      </c>
      <c r="E537" s="18">
        <v>7628146.9400000004</v>
      </c>
      <c r="F537" s="19">
        <f t="shared" si="100"/>
        <v>106.01726284419115</v>
      </c>
      <c r="G537" s="19">
        <f t="shared" si="101"/>
        <v>43.687558305988574</v>
      </c>
      <c r="H537" s="20">
        <f t="shared" si="102"/>
        <v>432953.69000000041</v>
      </c>
      <c r="J537" s="38"/>
    </row>
    <row r="538" spans="1:10" ht="12.75" customHeight="1" x14ac:dyDescent="0.25">
      <c r="A538" s="24" t="s">
        <v>159</v>
      </c>
      <c r="B538" s="25" t="s">
        <v>3</v>
      </c>
      <c r="C538" s="26">
        <v>6061896.8499999996</v>
      </c>
      <c r="D538" s="26">
        <v>16019594</v>
      </c>
      <c r="E538" s="26">
        <v>7074651.5899999999</v>
      </c>
      <c r="F538" s="27">
        <f t="shared" si="100"/>
        <v>116.70689497133229</v>
      </c>
      <c r="G538" s="27">
        <f t="shared" si="101"/>
        <v>44.162489948247128</v>
      </c>
      <c r="H538" s="28">
        <f t="shared" si="102"/>
        <v>1012754.7400000002</v>
      </c>
      <c r="J538" s="38"/>
    </row>
    <row r="539" spans="1:10" ht="12.75" customHeight="1" x14ac:dyDescent="0.25">
      <c r="A539" s="24" t="s">
        <v>160</v>
      </c>
      <c r="B539" s="25" t="s">
        <v>312</v>
      </c>
      <c r="C539" s="26">
        <v>1133296.3999999999</v>
      </c>
      <c r="D539" s="26">
        <v>1441091</v>
      </c>
      <c r="E539" s="26">
        <v>553495.35</v>
      </c>
      <c r="F539" s="27">
        <f t="shared" si="100"/>
        <v>48.839416590399473</v>
      </c>
      <c r="G539" s="27">
        <f t="shared" si="101"/>
        <v>38.408077630073322</v>
      </c>
      <c r="H539" s="28">
        <f t="shared" si="102"/>
        <v>-579801.04999999993</v>
      </c>
      <c r="J539" s="38"/>
    </row>
    <row r="540" spans="1:10" ht="12.75" customHeight="1" x14ac:dyDescent="0.25">
      <c r="A540" s="16" t="s">
        <v>298</v>
      </c>
      <c r="B540" s="17" t="s">
        <v>144</v>
      </c>
      <c r="C540" s="29">
        <v>5285322.09</v>
      </c>
      <c r="D540" s="29">
        <v>14415988</v>
      </c>
      <c r="E540" s="29">
        <v>5432570.9100000001</v>
      </c>
      <c r="F540" s="19">
        <f t="shared" si="100"/>
        <v>102.78599520507179</v>
      </c>
      <c r="G540" s="19">
        <f t="shared" si="101"/>
        <v>37.68434678219765</v>
      </c>
      <c r="H540" s="30">
        <f t="shared" si="102"/>
        <v>147248.8200000003</v>
      </c>
      <c r="J540" s="38"/>
    </row>
    <row r="541" spans="1:10" ht="12.75" customHeight="1" x14ac:dyDescent="0.25">
      <c r="A541" s="22" t="s">
        <v>299</v>
      </c>
      <c r="B541" s="17" t="s">
        <v>145</v>
      </c>
      <c r="C541" s="18">
        <v>5285322.09</v>
      </c>
      <c r="D541" s="18">
        <v>14415988</v>
      </c>
      <c r="E541" s="18">
        <v>5432570.9100000001</v>
      </c>
      <c r="F541" s="19">
        <f t="shared" si="100"/>
        <v>102.78599520507179</v>
      </c>
      <c r="G541" s="19">
        <f t="shared" si="101"/>
        <v>37.68434678219765</v>
      </c>
      <c r="H541" s="20">
        <f t="shared" si="102"/>
        <v>147248.8200000003</v>
      </c>
      <c r="J541" s="38"/>
    </row>
    <row r="542" spans="1:10" ht="12.75" customHeight="1" x14ac:dyDescent="0.25">
      <c r="A542" s="24" t="s">
        <v>159</v>
      </c>
      <c r="B542" s="25" t="s">
        <v>3</v>
      </c>
      <c r="C542" s="26">
        <v>4946468.12</v>
      </c>
      <c r="D542" s="26">
        <v>10580265</v>
      </c>
      <c r="E542" s="26">
        <v>4975157.1399999997</v>
      </c>
      <c r="F542" s="27">
        <f t="shared" si="100"/>
        <v>100.57998999091902</v>
      </c>
      <c r="G542" s="27">
        <f t="shared" si="101"/>
        <v>47.022991768164594</v>
      </c>
      <c r="H542" s="28">
        <f t="shared" si="102"/>
        <v>28689.019999999553</v>
      </c>
      <c r="J542" s="38"/>
    </row>
    <row r="543" spans="1:10" ht="12.75" customHeight="1" x14ac:dyDescent="0.25">
      <c r="A543" s="24" t="s">
        <v>160</v>
      </c>
      <c r="B543" s="25" t="s">
        <v>312</v>
      </c>
      <c r="C543" s="26">
        <v>338853.97</v>
      </c>
      <c r="D543" s="26">
        <v>3835723</v>
      </c>
      <c r="E543" s="26">
        <v>457413.77</v>
      </c>
      <c r="F543" s="27">
        <f t="shared" si="100"/>
        <v>134.98846420480186</v>
      </c>
      <c r="G543" s="27">
        <f t="shared" si="101"/>
        <v>11.925099127335317</v>
      </c>
      <c r="H543" s="28">
        <f t="shared" si="102"/>
        <v>118559.80000000005</v>
      </c>
      <c r="J543" s="38"/>
    </row>
    <row r="544" spans="1:10" ht="12.75" customHeight="1" x14ac:dyDescent="0.25">
      <c r="A544" s="16" t="s">
        <v>300</v>
      </c>
      <c r="B544" s="17" t="s">
        <v>146</v>
      </c>
      <c r="C544" s="29">
        <v>674952.19</v>
      </c>
      <c r="D544" s="29">
        <v>1798245</v>
      </c>
      <c r="E544" s="29">
        <v>783194.55</v>
      </c>
      <c r="F544" s="19">
        <f t="shared" si="100"/>
        <v>116.03704108286546</v>
      </c>
      <c r="G544" s="19">
        <f t="shared" si="101"/>
        <v>43.553272774288267</v>
      </c>
      <c r="H544" s="30">
        <f t="shared" si="102"/>
        <v>108242.3600000001</v>
      </c>
      <c r="J544" s="38"/>
    </row>
    <row r="545" spans="1:10" ht="12.75" customHeight="1" x14ac:dyDescent="0.25">
      <c r="A545" s="22" t="s">
        <v>301</v>
      </c>
      <c r="B545" s="17" t="s">
        <v>147</v>
      </c>
      <c r="C545" s="18">
        <v>674952.19</v>
      </c>
      <c r="D545" s="18">
        <v>1798245</v>
      </c>
      <c r="E545" s="18">
        <v>783194.55</v>
      </c>
      <c r="F545" s="19">
        <f t="shared" si="100"/>
        <v>116.03704108286546</v>
      </c>
      <c r="G545" s="19">
        <f t="shared" si="101"/>
        <v>43.553272774288267</v>
      </c>
      <c r="H545" s="20">
        <f t="shared" si="102"/>
        <v>108242.3600000001</v>
      </c>
      <c r="J545" s="38"/>
    </row>
    <row r="546" spans="1:10" ht="12.75" customHeight="1" x14ac:dyDescent="0.25">
      <c r="A546" s="24" t="s">
        <v>159</v>
      </c>
      <c r="B546" s="25" t="s">
        <v>3</v>
      </c>
      <c r="C546" s="26">
        <v>674388.39</v>
      </c>
      <c r="D546" s="26">
        <v>1756541</v>
      </c>
      <c r="E546" s="26">
        <v>773903.55</v>
      </c>
      <c r="F546" s="27">
        <f t="shared" si="100"/>
        <v>114.7563572380005</v>
      </c>
      <c r="G546" s="27">
        <f t="shared" si="101"/>
        <v>44.058382354866751</v>
      </c>
      <c r="H546" s="28">
        <f t="shared" si="102"/>
        <v>99515.160000000033</v>
      </c>
      <c r="J546" s="38"/>
    </row>
    <row r="547" spans="1:10" ht="12.75" customHeight="1" x14ac:dyDescent="0.25">
      <c r="A547" s="24" t="s">
        <v>160</v>
      </c>
      <c r="B547" s="25" t="s">
        <v>312</v>
      </c>
      <c r="C547" s="26">
        <v>563.79999999999995</v>
      </c>
      <c r="D547" s="26">
        <v>41704</v>
      </c>
      <c r="E547" s="26">
        <v>9291</v>
      </c>
      <c r="F547" s="27">
        <f t="shared" si="100"/>
        <v>1647.9247960269599</v>
      </c>
      <c r="G547" s="27">
        <f t="shared" si="101"/>
        <v>22.278438519086897</v>
      </c>
      <c r="H547" s="28">
        <f t="shared" si="102"/>
        <v>8727.2000000000007</v>
      </c>
      <c r="J547" s="38"/>
    </row>
    <row r="548" spans="1:10" ht="12.75" customHeight="1" x14ac:dyDescent="0.25">
      <c r="A548" s="16" t="s">
        <v>324</v>
      </c>
      <c r="B548" s="17" t="s">
        <v>325</v>
      </c>
      <c r="C548" s="29">
        <v>24838902.940000001</v>
      </c>
      <c r="D548" s="29">
        <v>64973273</v>
      </c>
      <c r="E548" s="29">
        <v>27829013.050000001</v>
      </c>
      <c r="F548" s="19">
        <f t="shared" ref="F548:F551" si="124">IF(C548=0,"x",E548/C548*100)</f>
        <v>112.03801197348693</v>
      </c>
      <c r="G548" s="19">
        <f t="shared" ref="G548:G551" si="125">IF(D548=0,"x",E548/D548*100)</f>
        <v>42.831477875525835</v>
      </c>
      <c r="H548" s="30">
        <f t="shared" ref="H548:H551" si="126">+E548-C548</f>
        <v>2990110.1099999994</v>
      </c>
      <c r="J548" s="38"/>
    </row>
    <row r="549" spans="1:10" ht="12.75" customHeight="1" x14ac:dyDescent="0.25">
      <c r="A549" s="22" t="s">
        <v>326</v>
      </c>
      <c r="B549" s="17" t="s">
        <v>327</v>
      </c>
      <c r="C549" s="18">
        <v>24838902.940000001</v>
      </c>
      <c r="D549" s="18">
        <v>64973273</v>
      </c>
      <c r="E549" s="18">
        <v>27829013.050000001</v>
      </c>
      <c r="F549" s="19">
        <f t="shared" si="124"/>
        <v>112.03801197348693</v>
      </c>
      <c r="G549" s="19">
        <f t="shared" si="125"/>
        <v>42.831477875525835</v>
      </c>
      <c r="H549" s="20">
        <f t="shared" si="126"/>
        <v>2990110.1099999994</v>
      </c>
      <c r="J549" s="38"/>
    </row>
    <row r="550" spans="1:10" ht="12.75" customHeight="1" x14ac:dyDescent="0.25">
      <c r="A550" s="24" t="s">
        <v>159</v>
      </c>
      <c r="B550" s="25" t="s">
        <v>3</v>
      </c>
      <c r="C550" s="26">
        <v>24716441.170000002</v>
      </c>
      <c r="D550" s="26">
        <v>61707655</v>
      </c>
      <c r="E550" s="26">
        <v>27438828.460000001</v>
      </c>
      <c r="F550" s="27">
        <f t="shared" si="124"/>
        <v>111.01447927424253</v>
      </c>
      <c r="G550" s="27">
        <f t="shared" si="125"/>
        <v>44.465842139034457</v>
      </c>
      <c r="H550" s="28">
        <f t="shared" si="126"/>
        <v>2722387.2899999991</v>
      </c>
      <c r="J550" s="38"/>
    </row>
    <row r="551" spans="1:10" ht="12.75" customHeight="1" x14ac:dyDescent="0.25">
      <c r="A551" s="24" t="s">
        <v>160</v>
      </c>
      <c r="B551" s="25" t="s">
        <v>312</v>
      </c>
      <c r="C551" s="26">
        <v>122461.77</v>
      </c>
      <c r="D551" s="26">
        <v>3265618</v>
      </c>
      <c r="E551" s="26">
        <v>390184.59</v>
      </c>
      <c r="F551" s="27">
        <f t="shared" si="124"/>
        <v>318.61746731245194</v>
      </c>
      <c r="G551" s="27">
        <f t="shared" si="125"/>
        <v>11.94826186038906</v>
      </c>
      <c r="H551" s="28">
        <f t="shared" si="126"/>
        <v>267722.82</v>
      </c>
      <c r="J551" s="38"/>
    </row>
    <row r="552" spans="1:10" ht="12.75" customHeight="1" x14ac:dyDescent="0.25">
      <c r="A552" s="16" t="s">
        <v>302</v>
      </c>
      <c r="B552" s="17" t="s">
        <v>148</v>
      </c>
      <c r="C552" s="29">
        <v>1756380.97</v>
      </c>
      <c r="D552" s="29">
        <v>4631620</v>
      </c>
      <c r="E552" s="29">
        <v>1980217.79</v>
      </c>
      <c r="F552" s="19">
        <f t="shared" si="100"/>
        <v>112.74420662847425</v>
      </c>
      <c r="G552" s="19">
        <f t="shared" si="101"/>
        <v>42.75432332531598</v>
      </c>
      <c r="H552" s="30">
        <f t="shared" si="102"/>
        <v>223836.82000000007</v>
      </c>
      <c r="J552" s="38"/>
    </row>
    <row r="553" spans="1:10" ht="12.75" customHeight="1" x14ac:dyDescent="0.25">
      <c r="A553" s="16" t="s">
        <v>303</v>
      </c>
      <c r="B553" s="17" t="s">
        <v>149</v>
      </c>
      <c r="C553" s="29">
        <v>1515629.87</v>
      </c>
      <c r="D553" s="29">
        <v>4002295</v>
      </c>
      <c r="E553" s="29">
        <v>1860558.34</v>
      </c>
      <c r="F553" s="19">
        <f t="shared" si="100"/>
        <v>122.75809396656983</v>
      </c>
      <c r="G553" s="19">
        <f t="shared" si="101"/>
        <v>46.487286419416861</v>
      </c>
      <c r="H553" s="30">
        <f t="shared" si="102"/>
        <v>344928.47</v>
      </c>
      <c r="J553" s="38"/>
    </row>
    <row r="554" spans="1:10" ht="12.75" customHeight="1" x14ac:dyDescent="0.25">
      <c r="A554" s="16" t="s">
        <v>304</v>
      </c>
      <c r="B554" s="17" t="s">
        <v>150</v>
      </c>
      <c r="C554" s="29">
        <v>938886.7</v>
      </c>
      <c r="D554" s="29">
        <v>4453033</v>
      </c>
      <c r="E554" s="29">
        <v>1287486.74</v>
      </c>
      <c r="F554" s="19">
        <f t="shared" si="100"/>
        <v>137.12908490449379</v>
      </c>
      <c r="G554" s="19">
        <f t="shared" si="101"/>
        <v>28.912580257096682</v>
      </c>
      <c r="H554" s="30">
        <f t="shared" si="102"/>
        <v>348600.04000000004</v>
      </c>
      <c r="J554" s="38"/>
    </row>
    <row r="555" spans="1:10" ht="12.75" customHeight="1" x14ac:dyDescent="0.25">
      <c r="A555" s="16" t="s">
        <v>305</v>
      </c>
      <c r="B555" s="17" t="s">
        <v>151</v>
      </c>
      <c r="C555" s="29">
        <v>632845.91</v>
      </c>
      <c r="D555" s="29">
        <v>1513352</v>
      </c>
      <c r="E555" s="29">
        <v>655577.06999999995</v>
      </c>
      <c r="F555" s="19">
        <f t="shared" si="100"/>
        <v>103.59189490534905</v>
      </c>
      <c r="G555" s="19">
        <f t="shared" si="101"/>
        <v>43.319536366952299</v>
      </c>
      <c r="H555" s="30">
        <f t="shared" si="102"/>
        <v>22731.159999999916</v>
      </c>
      <c r="J555" s="38"/>
    </row>
    <row r="556" spans="1:10" ht="12.75" customHeight="1" x14ac:dyDescent="0.25">
      <c r="A556" s="22" t="s">
        <v>306</v>
      </c>
      <c r="B556" s="17" t="s">
        <v>152</v>
      </c>
      <c r="C556" s="18">
        <v>632845.91</v>
      </c>
      <c r="D556" s="18">
        <v>1513352</v>
      </c>
      <c r="E556" s="18">
        <v>655577.06999999995</v>
      </c>
      <c r="F556" s="19">
        <f t="shared" si="100"/>
        <v>103.59189490534905</v>
      </c>
      <c r="G556" s="19">
        <f t="shared" si="101"/>
        <v>43.319536366952299</v>
      </c>
      <c r="H556" s="20">
        <f t="shared" si="102"/>
        <v>22731.159999999916</v>
      </c>
      <c r="J556" s="38"/>
    </row>
    <row r="557" spans="1:10" ht="12.75" customHeight="1" x14ac:dyDescent="0.25">
      <c r="A557" s="24" t="s">
        <v>159</v>
      </c>
      <c r="B557" s="25" t="s">
        <v>3</v>
      </c>
      <c r="C557" s="26">
        <v>630209.04</v>
      </c>
      <c r="D557" s="26">
        <v>1438372</v>
      </c>
      <c r="E557" s="26">
        <v>649350.46</v>
      </c>
      <c r="F557" s="27">
        <f t="shared" si="100"/>
        <v>103.03731282559829</v>
      </c>
      <c r="G557" s="27">
        <f t="shared" si="101"/>
        <v>45.144820672260025</v>
      </c>
      <c r="H557" s="28">
        <f t="shared" si="102"/>
        <v>19141.419999999925</v>
      </c>
      <c r="J557" s="38"/>
    </row>
    <row r="558" spans="1:10" ht="12.75" customHeight="1" x14ac:dyDescent="0.25">
      <c r="A558" s="24" t="s">
        <v>160</v>
      </c>
      <c r="B558" s="25" t="s">
        <v>312</v>
      </c>
      <c r="C558" s="26">
        <v>2636.87</v>
      </c>
      <c r="D558" s="26">
        <v>74980</v>
      </c>
      <c r="E558" s="26">
        <v>6226.61</v>
      </c>
      <c r="F558" s="27">
        <f t="shared" si="100"/>
        <v>236.1364041458244</v>
      </c>
      <c r="G558" s="27">
        <f t="shared" si="101"/>
        <v>8.3043611629767931</v>
      </c>
      <c r="H558" s="28">
        <f t="shared" si="102"/>
        <v>3589.74</v>
      </c>
      <c r="J558" s="38"/>
    </row>
    <row r="559" spans="1:10" ht="12.75" customHeight="1" x14ac:dyDescent="0.25">
      <c r="A559" s="16" t="s">
        <v>307</v>
      </c>
      <c r="B559" s="17" t="s">
        <v>153</v>
      </c>
      <c r="C559" s="29">
        <v>309109.11</v>
      </c>
      <c r="D559" s="29">
        <v>828972</v>
      </c>
      <c r="E559" s="29">
        <v>386820.91</v>
      </c>
      <c r="F559" s="19">
        <f t="shared" ref="F559:F562" si="127">IF(C559=0,"x",E559/C559*100)</f>
        <v>125.14057253116869</v>
      </c>
      <c r="G559" s="19">
        <f t="shared" ref="G559:G562" si="128">IF(D559=0,"x",E559/D559*100)</f>
        <v>46.662723228287561</v>
      </c>
      <c r="H559" s="30">
        <f t="shared" ref="H559:H562" si="129">+E559-C559</f>
        <v>77711.799999999988</v>
      </c>
      <c r="J559" s="38"/>
    </row>
    <row r="560" spans="1:10" ht="12.75" customHeight="1" x14ac:dyDescent="0.25">
      <c r="A560" s="22" t="s">
        <v>308</v>
      </c>
      <c r="B560" s="17" t="s">
        <v>154</v>
      </c>
      <c r="C560" s="18">
        <v>309109.11</v>
      </c>
      <c r="D560" s="18">
        <v>828972</v>
      </c>
      <c r="E560" s="18">
        <v>386820.91</v>
      </c>
      <c r="F560" s="19">
        <f t="shared" si="127"/>
        <v>125.14057253116869</v>
      </c>
      <c r="G560" s="19">
        <f t="shared" si="128"/>
        <v>46.662723228287561</v>
      </c>
      <c r="H560" s="20">
        <f t="shared" si="129"/>
        <v>77711.799999999988</v>
      </c>
      <c r="J560" s="38"/>
    </row>
    <row r="561" spans="1:10" ht="12.75" customHeight="1" x14ac:dyDescent="0.25">
      <c r="A561" s="24" t="s">
        <v>159</v>
      </c>
      <c r="B561" s="25" t="s">
        <v>3</v>
      </c>
      <c r="C561" s="26">
        <v>308907.37</v>
      </c>
      <c r="D561" s="26">
        <v>823141</v>
      </c>
      <c r="E561" s="26">
        <v>386820.91</v>
      </c>
      <c r="F561" s="27">
        <f t="shared" si="127"/>
        <v>125.22229883994027</v>
      </c>
      <c r="G561" s="27">
        <f t="shared" si="128"/>
        <v>46.993274542271614</v>
      </c>
      <c r="H561" s="28">
        <f t="shared" si="129"/>
        <v>77913.539999999979</v>
      </c>
      <c r="J561" s="38"/>
    </row>
    <row r="562" spans="1:10" ht="12.75" customHeight="1" thickBot="1" x14ac:dyDescent="0.3">
      <c r="A562" s="31" t="s">
        <v>160</v>
      </c>
      <c r="B562" s="32" t="s">
        <v>312</v>
      </c>
      <c r="C562" s="33">
        <v>201.74</v>
      </c>
      <c r="D562" s="33">
        <v>5831</v>
      </c>
      <c r="E562" s="33"/>
      <c r="F562" s="34">
        <f t="shared" si="127"/>
        <v>0</v>
      </c>
      <c r="G562" s="34">
        <f t="shared" si="128"/>
        <v>0</v>
      </c>
      <c r="H562" s="35">
        <f t="shared" si="129"/>
        <v>-201.74</v>
      </c>
      <c r="J562" s="38"/>
    </row>
    <row r="563" spans="1:10" ht="12.75" customHeight="1" x14ac:dyDescent="0.25">
      <c r="A563" s="1"/>
      <c r="B563" s="2"/>
      <c r="C563" s="1"/>
      <c r="D563" s="1"/>
      <c r="E563" s="1"/>
      <c r="F563" s="3"/>
      <c r="G563" s="3"/>
      <c r="H563" s="1"/>
    </row>
    <row r="564" spans="1:10" ht="12.75" customHeight="1" x14ac:dyDescent="0.25">
      <c r="A564" s="36" t="s">
        <v>155</v>
      </c>
      <c r="B564" s="2"/>
      <c r="C564" s="1"/>
      <c r="D564" s="1"/>
      <c r="E564" s="1"/>
      <c r="F564" s="3"/>
      <c r="G564" s="3"/>
      <c r="H564" s="1"/>
    </row>
    <row r="565" spans="1:10" ht="12.75" customHeight="1" x14ac:dyDescent="0.25">
      <c r="A565" s="37" t="s">
        <v>156</v>
      </c>
      <c r="B565" s="2"/>
      <c r="C565" s="1"/>
      <c r="D565" s="1"/>
      <c r="E565" s="1"/>
      <c r="F565" s="3"/>
      <c r="G565" s="3"/>
      <c r="H565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2023-09-25T12:17:35Z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siječanj-ožujak 2023..xlsx</vt:lpwstr>
  </property>
</Properties>
</file>